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Hinweise" sheetId="1" state="visible" r:id="rId3"/>
    <sheet name="Themen" sheetId="2" state="visible" r:id="rId4"/>
    <sheet name="Matrix" sheetId="3" state="visible" r:id="rId5"/>
    <sheet name="Fälligkeiten" sheetId="4" state="visible" r:id="rId6"/>
    <sheet name="Jahresplan" sheetId="5" state="visible" r:id="rId7"/>
  </sheets>
  <definedNames>
    <definedName function="false" hidden="true" localSheetId="3" name="_xlnm._FilterDatabase" vbProcedure="false">Fälligkeiten!$A$9:$R$200</definedName>
    <definedName function="false" hidden="false" localSheetId="2" name="_xlnm.Print_Area" vbProcedure="false">Matrix!$A$1:$T$60</definedName>
    <definedName function="false" hidden="false" localSheetId="2" name="_xlnm.Print_Titles" vbProcedure="false">Matrix!$9:$9</definedName>
    <definedName function="false" hidden="true" localSheetId="2" name="_xlnm._FilterDatabase" vbProcedure="false">Matrix!$A$9:$T$200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<sst xmlns="http://schemas.openxmlformats.org/spreadsheetml/2006/main" count="236" uniqueCount="152">
  <si>
    <t xml:space="preserve">Schulungsmatrix: Vorlage mit Fristen-Ampel und Jahresplan</t>
  </si>
  <si>
    <t xml:space="preserve">Kostenlose Excel-Vorlage von schulungstool.de. Stand der Turnus-Werte: 28. Oktober 2026.</t>
  </si>
  <si>
    <t xml:space="preserve">So nutzen Sie die Vorlage</t>
  </si>
  <si>
    <t xml:space="preserve">1. Blatt „Themen“: Prüfen Sie die Unterweisungsthemen und den Turnus in Monaten (gelbe Felder). Die Turnus-Werte sind Vorschläge auf Basis der Vorschriften; was für Ihren Betrieb gilt, ergibt sich aus Ihrer Gefährdungsbeurteilung. Für ein Thema ohne Wiederholung tragen Sie einen großen Wert ein, etwa 120 Monate.</t>
  </si>
  <si>
    <t xml:space="preserve">2. Blatt „Matrix“: Tragen Sie Ihre Mitarbeitenden ein (eine Zeile je Person) und je Thema das Datum der letzten Unterweisung. Trifft ein Thema auf eine Person nicht zu, tragen Sie einen Strich ein (Minus „-“ oder Gedankenstrich „–“). Leere Felder gelten als offen, also noch nie unterwiesen. Der Nachname ist Pflichtfeld: Erst mit Nachname zählt die Zeile.</t>
  </si>
  <si>
    <t xml:space="preserve">3. Die Ampel in der Matrix färbt sich automatisch: Rot = überfällig oder noch nie unterwiesen, Gelb = fällig innerhalb der Vorwarnzeit, Grün = in Ordnung, Grau = nicht relevant.</t>
  </si>
  <si>
    <t xml:space="preserve">4. Blatt „Fälligkeiten“: zeigt je Person und Thema das Datum der nächsten Unterweisung. Nutzen Sie den Filter in der Kopfzeile, um zu sehen, wer in einem Zeitraum dran ist.</t>
  </si>
  <si>
    <t xml:space="preserve">5. Blatt „Jahresplan“: Tragen Sie das Planjahr ein. Die Tabelle zählt je Monat und Thema, wie viele Unterweisungen fällig werden.</t>
  </si>
  <si>
    <t xml:space="preserve">Was Sie ändern können</t>
  </si>
  <si>
    <t xml:space="preserve">Gelb hinterlegte Felder sind zum Ausfüllen gedacht: Stichtag und Vorwarnzeit (Matrix, oben), Nachname, Vorname, Personalnummer, Abteilung und Datumsangaben (Matrix), Themen und Turnus (Themen), Planjahr (Jahresplan). Alle anderen Felder enthalten Formeln. Die Beispielzeilen in der Matrix überschreiben Sie einfach mit Ihren Daten. Brauchen Sie mehr Zeilen, kopieren Sie eine Beispielzeile nach unten; die Formeln in den Blättern „Fälligkeiten“ und „Jahresplan“ reichen bis Zeile 200; Nummer und Zählspalten füllen sich von selbst. Der Druckbereich der Matrix reicht bis Zeile 60; bei mehr Personen erweitern Sie ihn unter Seitenlayout. Mit dem Filter in der Kopfzeile sortieren Sie nach Nachname oder Abteilung oder blenden Abteilungen aus.</t>
  </si>
  <si>
    <t xml:space="preserve">Wichtig</t>
  </si>
  <si>
    <t xml:space="preserve">Die Vorlage ersetzt keine Gefährdungsbeurteilung und keine Rechtsberatung. Turnus und Themen kommen aus der Übersicht der Pflichtunterweisungen auf schulungstool.de (Quelle unten) und sind Vorschläge. Die Beispieldaten sind frei erfunden.</t>
  </si>
  <si>
    <t xml:space="preserve">Quelle der Themen und Turnus-Werte: https://www.schulungstool.de/faq/welche-unterweisungen-sind-pflicht/</t>
  </si>
  <si>
    <t xml:space="preserve">Ratgeber zur Vorlage: https://www.schulungstool.de/blog/schulungsmatrix/</t>
  </si>
  <si>
    <t xml:space="preserve">Unterweisungsthemen und Turnus</t>
  </si>
  <si>
    <t xml:space="preserve">Stand: 28. Oktober 2026. Quelle: https://www.schulungstool.de/faq/welche-unterweisungen-sind-pflicht/</t>
  </si>
  <si>
    <t xml:space="preserve">Gelbe Felder anpassen. „Vorschlag“ = die Vorschrift nennt keinen festen Turnus oder nur „regelmäßig“; der Wert ist ein üblicher Richtwert.</t>
  </si>
  <si>
    <t xml:space="preserve">Nr.</t>
  </si>
  <si>
    <t xml:space="preserve">Thema</t>
  </si>
  <si>
    <t xml:space="preserve">Kurzname (Matrix)</t>
  </si>
  <si>
    <t xml:space="preserve">Rechtsgrundlage</t>
  </si>
  <si>
    <t xml:space="preserve">Turnus laut Vorschrift</t>
  </si>
  <si>
    <t xml:space="preserve">Turnus in Monaten</t>
  </si>
  <si>
    <t xml:space="preserve">Einstufung</t>
  </si>
  <si>
    <t xml:space="preserve">Arbeitsschutz allgemein</t>
  </si>
  <si>
    <t xml:space="preserve">§ 12 ArbSchG, § 4 DGUV Vorschrift 1</t>
  </si>
  <si>
    <t xml:space="preserve">vor Aufnahme der Tätigkeit, danach mindestens jährlich</t>
  </si>
  <si>
    <t xml:space="preserve">Vorschrift</t>
  </si>
  <si>
    <t xml:space="preserve">Jugendliche Beschäftigte</t>
  </si>
  <si>
    <t xml:space="preserve">Jugendliche (unter 18)</t>
  </si>
  <si>
    <t xml:space="preserve">§ 29 JArbSchG</t>
  </si>
  <si>
    <t xml:space="preserve">vor Beginn der Beschäftigung, danach mindestens halbjährlich</t>
  </si>
  <si>
    <t xml:space="preserve">Gefahrstoffe</t>
  </si>
  <si>
    <t xml:space="preserve">§ 14 GefStoffV</t>
  </si>
  <si>
    <t xml:space="preserve">vor Aufnahme der Tätigkeit, danach mindestens jährlich, mündlich und arbeitsplatzbezogen</t>
  </si>
  <si>
    <t xml:space="preserve">Brandschutz und Verhalten im Notfall</t>
  </si>
  <si>
    <t xml:space="preserve">Brandschutz / Notfall</t>
  </si>
  <si>
    <t xml:space="preserve">§ 10 ArbSchG, § 6 ArbStättV, ASR A2.2</t>
  </si>
  <si>
    <t xml:space="preserve">Persönliche Schutzausrüstung (PSA)</t>
  </si>
  <si>
    <t xml:space="preserve">PSA</t>
  </si>
  <si>
    <t xml:space="preserve">§ 3 PSA-Benutzungsverordnung</t>
  </si>
  <si>
    <t xml:space="preserve">vor der ersten Benutzung, danach im Rahmen der jährlichen Unterweisung</t>
  </si>
  <si>
    <t xml:space="preserve">Lärm</t>
  </si>
  <si>
    <t xml:space="preserve">§ 11 LärmVibrationsArbSchV</t>
  </si>
  <si>
    <t xml:space="preserve">ab den unteren Auslösewerten: vor Aufnahme der Tätigkeit, danach regelmäßig</t>
  </si>
  <si>
    <t xml:space="preserve">Vorschlag</t>
  </si>
  <si>
    <t xml:space="preserve">Flurförderzeuge (Stapler)</t>
  </si>
  <si>
    <t xml:space="preserve">Stapler</t>
  </si>
  <si>
    <t xml:space="preserve">DGUV Vorschrift 68, DGUV Grundsatz 308-001</t>
  </si>
  <si>
    <t xml:space="preserve">vor dem ersten Einsatz mit schriftlicher Beauftragung, danach jährlich</t>
  </si>
  <si>
    <t xml:space="preserve">Arbeitsmittel und Maschinen</t>
  </si>
  <si>
    <t xml:space="preserve">Arbeitsmittel / Maschinen</t>
  </si>
  <si>
    <t xml:space="preserve">§ 12 BetrSichV</t>
  </si>
  <si>
    <t xml:space="preserve">vor der ersten Verwendung, danach in regelmäßigen Abständen</t>
  </si>
  <si>
    <t xml:space="preserve">Datenschutz</t>
  </si>
  <si>
    <t xml:space="preserve">Art. 32 Abs. 4 und Art. 39 DSGVO</t>
  </si>
  <si>
    <t xml:space="preserve">kein gesetzlicher Turnus, regelmäßige Auffrischung üblich</t>
  </si>
  <si>
    <t xml:space="preserve">Schutz vor Benachteiligung (AGG)</t>
  </si>
  <si>
    <t xml:space="preserve">AGG</t>
  </si>
  <si>
    <t xml:space="preserve">§ 12 AGG</t>
  </si>
  <si>
    <t xml:space="preserve">KI-Kompetenz</t>
  </si>
  <si>
    <t xml:space="preserve">Art. 4 KI-Verordnung</t>
  </si>
  <si>
    <t xml:space="preserve">kein gesetzlicher Turnus; Maßnahmen zur Förderung der KI-Kompetenz, etwa vor Einführung neuer KI-Werkzeuge</t>
  </si>
  <si>
    <t xml:space="preserve">Hinweisgeberschutz (interne Meldestelle)</t>
  </si>
  <si>
    <t xml:space="preserve">Meldestelle (HinSchG)</t>
  </si>
  <si>
    <t xml:space="preserve">§ 12 und § 15 Abs. 2 HinSchG</t>
  </si>
  <si>
    <t xml:space="preserve">kein gesetzlicher Turnus; die Personen der Meldestelle brauchen die nötige Fachkunde</t>
  </si>
  <si>
    <t xml:space="preserve">Schulungsmatrix</t>
  </si>
  <si>
    <t xml:space="preserve">Datum der letzten Unterweisung je Person und Thema. Ampel: Rot = überfällig oder offen, Gelb = bald fällig, Grün = in Ordnung, Grau (–) = nicht relevant.</t>
  </si>
  <si>
    <t xml:space="preserve">Stichtag</t>
  </si>
  <si>
    <t xml:space="preserve">Vorwarnzeit</t>
  </si>
  <si>
    <t xml:space="preserve">Tage. Stichtag = heute (TODAY()); für eine Stichtagsbetrachtung ein festes Datum eintragen.</t>
  </si>
  <si>
    <t xml:space="preserve">Legende</t>
  </si>
  <si>
    <t xml:space="preserve">überfällig / offen</t>
  </si>
  <si>
    <t xml:space="preserve">bald fällig</t>
  </si>
  <si>
    <t xml:space="preserve">in Ordnung</t>
  </si>
  <si>
    <t xml:space="preserve">nicht relevant (–)</t>
  </si>
  <si>
    <t xml:space="preserve">Turnus in Monaten (aus Blatt „Themen“)</t>
  </si>
  <si>
    <t xml:space="preserve">Überfällig / offen</t>
  </si>
  <si>
    <t xml:space="preserve">Bald fällig</t>
  </si>
  <si>
    <t xml:space="preserve">In Ordnung</t>
  </si>
  <si>
    <t xml:space="preserve">(Zeilen 10 bis 200)</t>
  </si>
  <si>
    <t xml:space="preserve">Nachname</t>
  </si>
  <si>
    <t xml:space="preserve">Vorname</t>
  </si>
  <si>
    <t xml:space="preserve">Personalnummer</t>
  </si>
  <si>
    <t xml:space="preserve">Abteilung / Funktion</t>
  </si>
  <si>
    <t xml:space="preserve">Albers</t>
  </si>
  <si>
    <t xml:space="preserve">Nina</t>
  </si>
  <si>
    <t xml:space="preserve">P-1001</t>
  </si>
  <si>
    <t xml:space="preserve">Produktion</t>
  </si>
  <si>
    <t xml:space="preserve">–</t>
  </si>
  <si>
    <t xml:space="preserve">Brandt</t>
  </si>
  <si>
    <t xml:space="preserve">Tobias</t>
  </si>
  <si>
    <t xml:space="preserve">P-1002</t>
  </si>
  <si>
    <t xml:space="preserve">Lager</t>
  </si>
  <si>
    <t xml:space="preserve">Celik</t>
  </si>
  <si>
    <t xml:space="preserve">Deniz</t>
  </si>
  <si>
    <t xml:space="preserve">P-1003</t>
  </si>
  <si>
    <t xml:space="preserve">Dörfler</t>
  </si>
  <si>
    <t xml:space="preserve">Hanna</t>
  </si>
  <si>
    <t xml:space="preserve">P-1004</t>
  </si>
  <si>
    <t xml:space="preserve">Verwaltung</t>
  </si>
  <si>
    <t xml:space="preserve">Ebert</t>
  </si>
  <si>
    <t xml:space="preserve">Lukas</t>
  </si>
  <si>
    <t xml:space="preserve">P-1005</t>
  </si>
  <si>
    <t xml:space="preserve">Instandhaltung</t>
  </si>
  <si>
    <t xml:space="preserve">Fuchs</t>
  </si>
  <si>
    <t xml:space="preserve">Mia</t>
  </si>
  <si>
    <t xml:space="preserve">P-1006</t>
  </si>
  <si>
    <t xml:space="preserve">Ausbildung</t>
  </si>
  <si>
    <t xml:space="preserve">Grünwald</t>
  </si>
  <si>
    <t xml:space="preserve">Jonas</t>
  </si>
  <si>
    <t xml:space="preserve">P-1007</t>
  </si>
  <si>
    <t xml:space="preserve">Hoffmann</t>
  </si>
  <si>
    <t xml:space="preserve">Lea</t>
  </si>
  <si>
    <t xml:space="preserve">P-1008</t>
  </si>
  <si>
    <t xml:space="preserve">Vertrieb</t>
  </si>
  <si>
    <t xml:space="preserve">Ilic</t>
  </si>
  <si>
    <t xml:space="preserve">Marko</t>
  </si>
  <si>
    <t xml:space="preserve">P-1009</t>
  </si>
  <si>
    <t xml:space="preserve">Jansen</t>
  </si>
  <si>
    <t xml:space="preserve">Paul</t>
  </si>
  <si>
    <t xml:space="preserve">P-1010</t>
  </si>
  <si>
    <t xml:space="preserve">Kowalski</t>
  </si>
  <si>
    <t xml:space="preserve">Anna</t>
  </si>
  <si>
    <t xml:space="preserve">P-1011</t>
  </si>
  <si>
    <t xml:space="preserve">Lindner</t>
  </si>
  <si>
    <t xml:space="preserve">Tim</t>
  </si>
  <si>
    <t xml:space="preserve">P-1012</t>
  </si>
  <si>
    <t xml:space="preserve">Nächste Fälligkeit je Person und Thema</t>
  </si>
  <si>
    <t xml:space="preserve">Berechnet aus der Matrix: letzte Unterweisung plus Turnus. Nichts eintragen; Filter in der Kopfzeile nutzen.</t>
  </si>
  <si>
    <t xml:space="preserve">Nächste Fälligkeit (frühestes Datum; „offen“ = Erstunterweisung fehlt)</t>
  </si>
  <si>
    <t xml:space="preserve">Jahresplan: fällige Unterweisungen je Monat</t>
  </si>
  <si>
    <t xml:space="preserve">Zählt je Monat und Thema, wie viele Personen eine Unterweisung brauchen (Blatt „Fälligkeiten“). Wer genau dran ist, zeigt der Filter dort.</t>
  </si>
  <si>
    <t xml:space="preserve">Planjahr</t>
  </si>
  <si>
    <t xml:space="preserve">Monat</t>
  </si>
  <si>
    <t xml:space="preserve">Gesamt</t>
  </si>
  <si>
    <t xml:space="preserve">Fällig vor dem Planjahr (überfällig oder noch nie unterwiesen)</t>
  </si>
  <si>
    <t xml:space="preserve">Januar</t>
  </si>
  <si>
    <t xml:space="preserve">Februar</t>
  </si>
  <si>
    <t xml:space="preserve">März</t>
  </si>
  <si>
    <t xml:space="preserve">April</t>
  </si>
  <si>
    <t xml:space="preserve">Mai</t>
  </si>
  <si>
    <t xml:space="preserve">Juni</t>
  </si>
  <si>
    <t xml:space="preserve">Juli</t>
  </si>
  <si>
    <t xml:space="preserve">August</t>
  </si>
  <si>
    <t xml:space="preserve">September</t>
  </si>
  <si>
    <t xml:space="preserve">Oktober</t>
  </si>
  <si>
    <t xml:space="preserve">November</t>
  </si>
  <si>
    <t xml:space="preserve">Dezember</t>
  </si>
  <si>
    <t xml:space="preserve">Summe Planjahr</t>
  </si>
  <si>
    <t xml:space="preserve">Zellen mit Fälligkeiten sind gelb hinterlegt; die erste Zeile zählt, was schon vor dem Planjahr fällig ist, einschließlich Personen ohne Erstunterweisung. Gezählt wird je Person und Thema nur die nächste Fälligkeit.</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</si>
</sst>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16"/>
      <color rgb="FF0052CC"/>
      <name val="Arial"/>
      <family val="0"/>
      <charset val="1"/>
    </font>
    <font>
      <sz val="10"/>
      <color rgb="FF54647E"/>
      <name val="Arial"/>
      <family val="0"/>
      <charset val="1"/>
    </font>
    <font>
      <b val="true"/>
      <sz val="12"/>
      <color rgb="FF0F1E33"/>
      <name val="Arial"/>
      <family val="0"/>
      <charset val="1"/>
    </font>
    <font>
      <sz val="10"/>
      <color rgb="FF0F1E33"/>
      <name val="Arial"/>
      <family val="0"/>
      <charset val="1"/>
    </font>
    <font>
      <u val="single"/>
      <sz val="10"/>
      <color rgb="FF0052CC"/>
      <name val="Arial"/>
      <family val="0"/>
      <charset val="1"/>
    </font>
    <font>
      <b val="true"/>
      <sz val="14"/>
      <color rgb="FF0052CC"/>
      <name val="Arial"/>
      <family val="0"/>
      <charset val="1"/>
    </font>
    <font>
      <sz val="9"/>
      <color rgb="FF54647E"/>
      <name val="Arial"/>
      <family val="0"/>
      <charset val="1"/>
    </font>
    <font>
      <i val="true"/>
      <sz val="9"/>
      <color rgb="FF54647E"/>
      <name val="Arial"/>
      <family val="0"/>
      <charset val="1"/>
    </font>
    <font>
      <b val="true"/>
      <sz val="10"/>
      <color rgb="FFFFFFFF"/>
      <name val="Arial"/>
      <family val="0"/>
      <charset val="1"/>
    </font>
    <font>
      <b val="true"/>
      <sz val="10"/>
      <color rgb="FF0F1E33"/>
      <name val="Arial"/>
      <family val="0"/>
      <charset val="1"/>
    </font>
    <font>
      <i val="true"/>
      <sz val="8"/>
      <color rgb="FF54647E"/>
      <name val="Arial"/>
      <family val="0"/>
      <charset val="1"/>
    </font>
    <font>
      <sz val="8"/>
      <color rgb="FF54647E"/>
      <name val="Arial"/>
      <family val="0"/>
      <charset val="1"/>
    </font>
    <font>
      <b val="true"/>
      <sz val="9"/>
      <color rgb="FFFFFFFF"/>
      <name val="Arial"/>
      <family val="0"/>
      <charset val="1"/>
    </font>
  </fonts>
  <fills count="10">
    <fill>
      <patternFill patternType="none"/>
    </fill>
    <fill>
      <patternFill patternType="gray125"/>
    </fill>
    <fill>
      <patternFill patternType="solid">
        <fgColor rgb="FF0052CC"/>
        <bgColor rgb="FF3366FF"/>
      </patternFill>
    </fill>
    <fill>
      <patternFill patternType="solid">
        <fgColor rgb="FFFFFBE6"/>
        <bgColor rgb="FFFFFFFF"/>
      </patternFill>
    </fill>
    <fill>
      <patternFill patternType="solid">
        <fgColor rgb="FFF8D7DA"/>
        <bgColor rgb="FFD8DEE9"/>
      </patternFill>
    </fill>
    <fill>
      <patternFill patternType="solid">
        <fgColor rgb="FFFFF3CD"/>
        <bgColor rgb="FFFFFBE6"/>
      </patternFill>
    </fill>
    <fill>
      <patternFill patternType="solid">
        <fgColor rgb="FFD4EDDA"/>
        <bgColor rgb="FFD8DEE9"/>
      </patternFill>
    </fill>
    <fill>
      <patternFill patternType="solid">
        <fgColor rgb="FFE9ECEF"/>
        <bgColor rgb="FFF4F6FA"/>
      </patternFill>
    </fill>
    <fill>
      <patternFill patternType="solid">
        <fgColor rgb="FF0F1E33"/>
        <bgColor rgb="FF003300"/>
      </patternFill>
    </fill>
    <fill>
      <patternFill patternType="solid">
        <fgColor rgb="FFF4F6FA"/>
        <bgColor rgb="FFFFFFFF"/>
      </patternFill>
    </fill>
  </fills>
  <borders count="2">
    <border diagonalUp="false" diagonalDown="false">
      <left/>
      <right/>
      <top/>
      <bottom/>
      <diagonal/>
    </border>
    <border diagonalUp="false" diagonalDown="false">
      <left style="thin">
        <color rgb="FFD8DEE9"/>
      </left>
      <right style="thin">
        <color rgb="FFD8DEE9"/>
      </right>
      <top style="thin">
        <color rgb="FFD8DEE9"/>
      </top>
      <bottom style="thin">
        <color rgb="FFD8DEE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64" fontId="13" fillId="3" borderId="1" xfId="0" applyFont="true" applyBorder="true" applyAlignment="true" applyProtection="false">
      <alignment horizontal="center"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center"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6" fontId="13" fillId="4" borderId="1" xfId="0" applyFont="true" applyBorder="true" applyAlignment="true" applyProtection="false">
      <alignment horizontal="center"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xf numFmtId="166" fontId="13" fillId="5" borderId="1" xfId="0" applyFont="true" applyBorder="true" applyAlignment="true" applyProtection="false">
      <alignment horizontal="center" vertical="bottom" textRotation="0" wrapText="false" indent="0" shrinkToFit="false"/>
      <protection locked="true" hidden="false"/>
    </xf>
    <xf numFmtId="164" fontId="13" fillId="6" borderId="1" xfId="0" applyFont="true" applyBorder="true" applyAlignment="false" applyProtection="false">
      <alignment horizontal="general" vertical="bottom" textRotation="0" wrapText="false" indent="0" shrinkToFit="false"/>
      <protection locked="true" hidden="false"/>
    </xf>
    <xf numFmtId="164" fontId="14" fillId="6" borderId="1" xfId="0" applyFont="true" applyBorder="true" applyAlignment="false" applyProtection="false">
      <alignment horizontal="general" vertical="bottom" textRotation="0" wrapText="false" indent="0" shrinkToFit="false"/>
      <protection locked="true" hidden="false"/>
    </xf>
    <xf numFmtId="166" fontId="13" fillId="6" borderId="1" xfId="0" applyFont="true" applyBorder="true" applyAlignment="true" applyProtection="false">
      <alignment horizontal="center" vertical="bottom" textRotation="0" wrapText="false" indent="0" shrinkToFit="false"/>
      <protection locked="true" hidden="false"/>
    </xf>
    <xf numFmtId="164" fontId="16" fillId="2" borderId="1" xfId="0" applyFont="true" applyBorder="true" applyAlignment="true" applyProtection="false">
      <alignment horizontal="center" vertical="center" textRotation="0" wrapText="true" indent="0" shrinkToFit="false"/>
      <protection locked="true" hidden="false"/>
    </xf>
    <xf numFmtId="164" fontId="16" fillId="8"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true" applyProtection="false">
      <alignment horizontal="center" vertical="bottom" textRotation="0" wrapText="false" indent="0" shrinkToFit="false"/>
      <protection locked="true" hidden="false"/>
    </xf>
    <xf numFmtId="164" fontId="7" fillId="3" borderId="1" xfId="0" applyFont="true" applyBorder="true" applyAlignment="true" applyProtection="false">
      <alignment horizontal="center" vertical="bottom" textRotation="0" wrapText="false" indent="0" shrinkToFit="false"/>
      <protection locked="true" hidden="false"/>
    </xf>
    <xf numFmtId="166" fontId="13" fillId="0"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7" fillId="3"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5" fontId="13" fillId="0"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center" vertical="bottom" textRotation="0" wrapText="false" indent="0" shrinkToFit="false"/>
      <protection locked="true" hidden="false"/>
    </xf>
    <xf numFmtId="165" fontId="13" fillId="0" borderId="0" xfId="0" applyFont="true" applyBorder="false" applyAlignment="true" applyProtection="false">
      <alignment horizontal="center" vertical="bottom" textRotation="0" wrapText="false" indent="0" shrinkToFit="false"/>
      <protection locked="true" hidden="false"/>
    </xf>
    <xf numFmtId="167" fontId="13" fillId="3" borderId="1" xfId="0" applyFont="true" applyBorder="true" applyAlignment="true" applyProtection="false">
      <alignment horizontal="center" vertical="bottom" textRotation="0" wrapText="fals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4" fontId="12" fillId="8" borderId="1" xfId="0" applyFont="true" applyBorder="true" applyAlignment="true" applyProtection="false">
      <alignment horizontal="center" vertical="center" textRotation="0" wrapText="false" indent="0" shrinkToFit="false"/>
      <protection locked="true" hidden="false"/>
    </xf>
    <xf numFmtId="166" fontId="7" fillId="4" borderId="1" xfId="0" applyFont="true" applyBorder="true" applyAlignment="true" applyProtection="false">
      <alignment horizontal="center" vertical="bottom" textRotation="0" wrapText="false" indent="0" shrinkToFit="false"/>
      <protection locked="true" hidden="false"/>
    </xf>
    <xf numFmtId="164" fontId="13" fillId="9" borderId="1" xfId="0" applyFont="true" applyBorder="true" applyAlignment="false" applyProtection="false">
      <alignment horizontal="general" vertical="bottom" textRotation="0" wrapText="false" indent="0" shrinkToFit="false"/>
      <protection locked="true" hidden="false"/>
    </xf>
    <xf numFmtId="166" fontId="13" fillId="9"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patternType="solid">
          <fgColor rgb="FF0052CC"/>
          <bgColor rgb="FF000000"/>
        </patternFill>
      </fill>
    </dxf>
    <dxf>
      <fill>
        <patternFill patternType="solid">
          <bgColor rgb="FF000000"/>
        </patternFill>
      </fill>
    </dxf>
    <dxf>
      <fill>
        <patternFill patternType="solid">
          <fgColor rgb="FF0F1E33"/>
          <bgColor rgb="FF000000"/>
        </patternFill>
      </fill>
    </dxf>
    <dxf>
      <fill>
        <patternFill patternType="solid">
          <fgColor rgb="FFFFFFFF"/>
          <bgColor rgb="FF000000"/>
        </patternFill>
      </fill>
    </dxf>
    <dxf>
      <fill>
        <patternFill patternType="solid">
          <fgColor rgb="FFFFFBE6"/>
          <bgColor rgb="FF000000"/>
        </patternFill>
      </fill>
    </dxf>
    <dxf>
      <fill>
        <patternFill patternType="solid">
          <fgColor rgb="FF000000"/>
          <bgColor rgb="FF000000"/>
        </patternFill>
      </fill>
    </dxf>
    <dxf>
      <fill>
        <patternFill patternType="solid">
          <fgColor rgb="FFD4EDDA"/>
          <bgColor rgb="FF000000"/>
        </patternFill>
      </fill>
    </dxf>
    <dxf>
      <fill>
        <patternFill patternType="solid">
          <fgColor rgb="FFF8D7DA"/>
          <bgColor rgb="FF000000"/>
        </patternFill>
      </fill>
    </dxf>
    <dxf>
      <fill>
        <patternFill patternType="solid">
          <fgColor rgb="FFFFF3CD"/>
          <bgColor rgb="FF000000"/>
        </patternFill>
      </fill>
    </dxf>
    <dxf>
      <fill>
        <patternFill patternType="solid">
          <fgColor rgb="FFE9ECEF"/>
          <bgColor rgb="FF000000"/>
        </patternFill>
      </fill>
    </dxf>
    <dxf>
      <fill>
        <patternFill patternType="solid">
          <fgColor rgb="FF54647E"/>
          <bgColor rgb="FF000000"/>
        </patternFill>
      </fill>
    </dxf>
    <dxf>
      <font>
        <name val="Arial"/>
        <charset val="1"/>
        <family val="0"/>
        <color rgb="FF54647E"/>
      </font>
      <fill>
        <patternFill>
          <bgColor rgb="FFE9ECEF"/>
        </patternFill>
      </fill>
    </dxf>
    <dxf>
      <fill>
        <patternFill>
          <bgColor rgb="FFF8D7DA"/>
        </patternFill>
      </fill>
    </dxf>
    <dxf>
      <fill>
        <patternFill>
          <bgColor rgb="FFFFF3CD"/>
        </patternFill>
      </fill>
    </dxf>
    <dxf>
      <fill>
        <patternFill>
          <bgColor rgb="FFD4ED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BE6"/>
      <rgbColor rgb="FFE9ECEF"/>
      <rgbColor rgb="FF660066"/>
      <rgbColor rgb="FFFF8080"/>
      <rgbColor rgb="FF0052CC"/>
      <rgbColor rgb="FFD8DEE9"/>
      <rgbColor rgb="FF000080"/>
      <rgbColor rgb="FFFF00FF"/>
      <rgbColor rgb="FFFFFF00"/>
      <rgbColor rgb="FF00FFFF"/>
      <rgbColor rgb="FF800080"/>
      <rgbColor rgb="FF800000"/>
      <rgbColor rgb="FF008080"/>
      <rgbColor rgb="FF0000FF"/>
      <rgbColor rgb="FF00CCFF"/>
      <rgbColor rgb="FFF4F6FA"/>
      <rgbColor rgb="FFD4EDDA"/>
      <rgbColor rgb="FFFFF3CD"/>
      <rgbColor rgb="FF99CCFF"/>
      <rgbColor rgb="FFFF99CC"/>
      <rgbColor rgb="FFCC99FF"/>
      <rgbColor rgb="FFF8D7DA"/>
      <rgbColor rgb="FF3366FF"/>
      <rgbColor rgb="FF33CCCC"/>
      <rgbColor rgb="FF99CC00"/>
      <rgbColor rgb="FFFFCC00"/>
      <rgbColor rgb="FFFF9900"/>
      <rgbColor rgb="FFFF6600"/>
      <rgbColor rgb="FF54647E"/>
      <rgbColor rgb="FF969696"/>
      <rgbColor rgb="FF0F1E33"/>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chulungstool.de/faq/welche-unterweisungen-sind-pflicht/" TargetMode="External"/><Relationship Id="rId2" Type="http://schemas.openxmlformats.org/officeDocument/2006/relationships/hyperlink" Target="https://www.schulungstool.de/blog/schulungsmatrix/"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5" hidden="false" customHeight="true" outlineLevel="0" collapsed="false">
      <c r="B2" s="1" t="s">
        <v>0</v>
      </c>
    </row>
    <row r="3" customFormat="false" ht="15" hidden="false" customHeight="true" outlineLevel="0" collapsed="false">
      <c r="B3" s="2" t="s">
        <v>1</v>
      </c>
    </row>
    <row r="4" customFormat="false" ht="15" hidden="false" customHeight="true" outlineLevel="0" collapsed="false">
      <c r="B4" s="3"/>
    </row>
    <row r="5" customFormat="false" ht="15" hidden="false" customHeight="true" outlineLevel="0" collapsed="false">
      <c r="B5" s="4" t="s">
        <v>2</v>
      </c>
    </row>
    <row r="6" customFormat="false" ht="45" hidden="false" customHeight="true" outlineLevel="0" collapsed="false">
      <c r="B6" s="5" t="s">
        <v>3</v>
      </c>
    </row>
    <row r="7" customFormat="false" ht="60" hidden="false" customHeight="true" outlineLevel="0" collapsed="false">
      <c r="B7" s="5" t="s">
        <v>4</v>
      </c>
    </row>
    <row r="8" customFormat="false" ht="30" hidden="false" customHeight="true" outlineLevel="0" collapsed="false">
      <c r="B8" s="5" t="s">
        <v>5</v>
      </c>
    </row>
    <row r="9" customFormat="false" ht="30" hidden="false" customHeight="true" outlineLevel="0" collapsed="false">
      <c r="B9" s="5" t="s">
        <v>6</v>
      </c>
    </row>
    <row r="10" customFormat="false" ht="30" hidden="false" customHeight="true" outlineLevel="0" collapsed="false">
      <c r="B10" s="5" t="s">
        <v>7</v>
      </c>
    </row>
    <row r="11" customFormat="false" ht="15" hidden="false" customHeight="true" outlineLevel="0" collapsed="false">
      <c r="B11" s="3"/>
    </row>
    <row r="12" customFormat="false" ht="15" hidden="false" customHeight="true" outlineLevel="0" collapsed="false">
      <c r="B12" s="4" t="s">
        <v>8</v>
      </c>
    </row>
    <row r="13" customFormat="false" ht="105" hidden="false" customHeight="true" outlineLevel="0" collapsed="false">
      <c r="B13" s="5" t="s">
        <v>9</v>
      </c>
    </row>
    <row r="14" customFormat="false" ht="15" hidden="false" customHeight="true" outlineLevel="0" collapsed="false">
      <c r="B14" s="3"/>
    </row>
    <row r="15" customFormat="false" ht="15" hidden="false" customHeight="true" outlineLevel="0" collapsed="false">
      <c r="B15" s="4" t="s">
        <v>10</v>
      </c>
    </row>
    <row r="16" customFormat="false" ht="45" hidden="false" customHeight="true" outlineLevel="0" collapsed="false">
      <c r="B16" s="5" t="s">
        <v>11</v>
      </c>
    </row>
    <row r="17" customFormat="false" ht="15" hidden="false" customHeight="true" outlineLevel="0" collapsed="false">
      <c r="B17" s="6" t="s">
        <v>12</v>
      </c>
    </row>
    <row r="18" customFormat="false" ht="15" hidden="false" customHeight="true" outlineLevel="0" collapsed="false">
      <c r="B18" s="6" t="s">
        <v>13</v>
      </c>
    </row>
  </sheetData>
  <hyperlinks>
    <hyperlink ref="B17" r:id="rId1" display="Quelle der Themen und Turnus-Werte: https://www.schulungstool.de/faq/welche-unterweisungen-sind-pflicht/"/>
    <hyperlink ref="B18" r:id="rId2" display="Ratgeber zur Vorlage: https://www.schulungstool.de/blog/schulungsmatrix/"/>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6"/>
    <col collapsed="false" customWidth="true" hidden="false" outlineLevel="0" max="3" min="3" style="0" width="24"/>
    <col collapsed="false" customWidth="true" hidden="false" outlineLevel="0" max="4" min="4" style="0" width="34"/>
    <col collapsed="false" customWidth="true" hidden="false" outlineLevel="0" max="5" min="5" style="0" width="60"/>
    <col collapsed="false" customWidth="true" hidden="false" outlineLevel="0" max="7" min="6" style="0" width="12"/>
  </cols>
  <sheetData>
    <row r="1" customFormat="false" ht="17.35" hidden="false" customHeight="false" outlineLevel="0" collapsed="false">
      <c r="B1" s="7" t="s">
        <v>14</v>
      </c>
    </row>
    <row r="2" customFormat="false" ht="15" hidden="false" customHeight="false" outlineLevel="0" collapsed="false">
      <c r="B2" s="8" t="s">
        <v>15</v>
      </c>
    </row>
    <row r="3" customFormat="false" ht="15" hidden="false" customHeight="false" outlineLevel="0" collapsed="false">
      <c r="B3" s="9" t="s">
        <v>16</v>
      </c>
    </row>
    <row r="5" customFormat="false" ht="23.85" hidden="false" customHeight="false" outlineLevel="0" collapsed="false">
      <c r="A5" s="10" t="s">
        <v>17</v>
      </c>
      <c r="B5" s="10" t="s">
        <v>18</v>
      </c>
      <c r="C5" s="10" t="s">
        <v>19</v>
      </c>
      <c r="D5" s="10" t="s">
        <v>20</v>
      </c>
      <c r="E5" s="10" t="s">
        <v>21</v>
      </c>
      <c r="F5" s="10" t="s">
        <v>22</v>
      </c>
      <c r="G5" s="10" t="s">
        <v>23</v>
      </c>
    </row>
    <row r="6" customFormat="false" ht="30" hidden="false" customHeight="true" outlineLevel="0" collapsed="false">
      <c r="A6" s="11" t="n">
        <v>1</v>
      </c>
      <c r="B6" s="12" t="s">
        <v>24</v>
      </c>
      <c r="C6" s="12" t="s">
        <v>24</v>
      </c>
      <c r="D6" s="13" t="s">
        <v>25</v>
      </c>
      <c r="E6" s="13" t="s">
        <v>26</v>
      </c>
      <c r="F6" s="14" t="n">
        <v>12</v>
      </c>
      <c r="G6" s="13" t="s">
        <v>27</v>
      </c>
    </row>
    <row r="7" customFormat="false" ht="30" hidden="false" customHeight="true" outlineLevel="0" collapsed="false">
      <c r="A7" s="11" t="n">
        <v>2</v>
      </c>
      <c r="B7" s="12" t="s">
        <v>28</v>
      </c>
      <c r="C7" s="12" t="s">
        <v>29</v>
      </c>
      <c r="D7" s="13" t="s">
        <v>30</v>
      </c>
      <c r="E7" s="13" t="s">
        <v>31</v>
      </c>
      <c r="F7" s="14" t="n">
        <v>6</v>
      </c>
      <c r="G7" s="13" t="s">
        <v>27</v>
      </c>
    </row>
    <row r="8" customFormat="false" ht="30" hidden="false" customHeight="true" outlineLevel="0" collapsed="false">
      <c r="A8" s="11" t="n">
        <v>3</v>
      </c>
      <c r="B8" s="12" t="s">
        <v>32</v>
      </c>
      <c r="C8" s="12" t="s">
        <v>32</v>
      </c>
      <c r="D8" s="13" t="s">
        <v>33</v>
      </c>
      <c r="E8" s="13" t="s">
        <v>34</v>
      </c>
      <c r="F8" s="14" t="n">
        <v>12</v>
      </c>
      <c r="G8" s="13" t="s">
        <v>27</v>
      </c>
    </row>
    <row r="9" customFormat="false" ht="30" hidden="false" customHeight="true" outlineLevel="0" collapsed="false">
      <c r="A9" s="11" t="n">
        <v>4</v>
      </c>
      <c r="B9" s="12" t="s">
        <v>35</v>
      </c>
      <c r="C9" s="12" t="s">
        <v>36</v>
      </c>
      <c r="D9" s="13" t="s">
        <v>37</v>
      </c>
      <c r="E9" s="13" t="s">
        <v>26</v>
      </c>
      <c r="F9" s="14" t="n">
        <v>12</v>
      </c>
      <c r="G9" s="13" t="s">
        <v>27</v>
      </c>
    </row>
    <row r="10" customFormat="false" ht="30" hidden="false" customHeight="true" outlineLevel="0" collapsed="false">
      <c r="A10" s="11" t="n">
        <v>5</v>
      </c>
      <c r="B10" s="12" t="s">
        <v>38</v>
      </c>
      <c r="C10" s="12" t="s">
        <v>39</v>
      </c>
      <c r="D10" s="13" t="s">
        <v>40</v>
      </c>
      <c r="E10" s="13" t="s">
        <v>41</v>
      </c>
      <c r="F10" s="14" t="n">
        <v>12</v>
      </c>
      <c r="G10" s="13" t="s">
        <v>27</v>
      </c>
    </row>
    <row r="11" customFormat="false" ht="30" hidden="false" customHeight="true" outlineLevel="0" collapsed="false">
      <c r="A11" s="11" t="n">
        <v>6</v>
      </c>
      <c r="B11" s="12" t="s">
        <v>42</v>
      </c>
      <c r="C11" s="12" t="s">
        <v>42</v>
      </c>
      <c r="D11" s="13" t="s">
        <v>43</v>
      </c>
      <c r="E11" s="13" t="s">
        <v>44</v>
      </c>
      <c r="F11" s="14" t="n">
        <v>12</v>
      </c>
      <c r="G11" s="13" t="s">
        <v>45</v>
      </c>
    </row>
    <row r="12" customFormat="false" ht="30" hidden="false" customHeight="true" outlineLevel="0" collapsed="false">
      <c r="A12" s="11" t="n">
        <v>7</v>
      </c>
      <c r="B12" s="12" t="s">
        <v>46</v>
      </c>
      <c r="C12" s="12" t="s">
        <v>47</v>
      </c>
      <c r="D12" s="13" t="s">
        <v>48</v>
      </c>
      <c r="E12" s="13" t="s">
        <v>49</v>
      </c>
      <c r="F12" s="14" t="n">
        <v>12</v>
      </c>
      <c r="G12" s="13" t="s">
        <v>27</v>
      </c>
    </row>
    <row r="13" customFormat="false" ht="30" hidden="false" customHeight="true" outlineLevel="0" collapsed="false">
      <c r="A13" s="11" t="n">
        <v>8</v>
      </c>
      <c r="B13" s="12" t="s">
        <v>50</v>
      </c>
      <c r="C13" s="12" t="s">
        <v>51</v>
      </c>
      <c r="D13" s="13" t="s">
        <v>52</v>
      </c>
      <c r="E13" s="13" t="s">
        <v>53</v>
      </c>
      <c r="F13" s="14" t="n">
        <v>12</v>
      </c>
      <c r="G13" s="13" t="s">
        <v>45</v>
      </c>
    </row>
    <row r="14" customFormat="false" ht="30" hidden="false" customHeight="true" outlineLevel="0" collapsed="false">
      <c r="A14" s="11" t="n">
        <v>9</v>
      </c>
      <c r="B14" s="12" t="s">
        <v>54</v>
      </c>
      <c r="C14" s="12" t="s">
        <v>54</v>
      </c>
      <c r="D14" s="13" t="s">
        <v>55</v>
      </c>
      <c r="E14" s="13" t="s">
        <v>56</v>
      </c>
      <c r="F14" s="14" t="n">
        <v>12</v>
      </c>
      <c r="G14" s="13" t="s">
        <v>45</v>
      </c>
    </row>
    <row r="15" customFormat="false" ht="30" hidden="false" customHeight="true" outlineLevel="0" collapsed="false">
      <c r="A15" s="11" t="n">
        <v>10</v>
      </c>
      <c r="B15" s="12" t="s">
        <v>57</v>
      </c>
      <c r="C15" s="12" t="s">
        <v>58</v>
      </c>
      <c r="D15" s="13" t="s">
        <v>59</v>
      </c>
      <c r="E15" s="13" t="s">
        <v>56</v>
      </c>
      <c r="F15" s="14" t="n">
        <v>12</v>
      </c>
      <c r="G15" s="13" t="s">
        <v>45</v>
      </c>
    </row>
    <row r="16" customFormat="false" ht="30" hidden="false" customHeight="true" outlineLevel="0" collapsed="false">
      <c r="A16" s="11" t="n">
        <v>11</v>
      </c>
      <c r="B16" s="12" t="s">
        <v>60</v>
      </c>
      <c r="C16" s="12" t="s">
        <v>60</v>
      </c>
      <c r="D16" s="13" t="s">
        <v>61</v>
      </c>
      <c r="E16" s="13" t="s">
        <v>62</v>
      </c>
      <c r="F16" s="14" t="n">
        <v>12</v>
      </c>
      <c r="G16" s="13" t="s">
        <v>45</v>
      </c>
    </row>
    <row r="17" customFormat="false" ht="30" hidden="false" customHeight="true" outlineLevel="0" collapsed="false">
      <c r="A17" s="11" t="n">
        <v>12</v>
      </c>
      <c r="B17" s="12" t="s">
        <v>63</v>
      </c>
      <c r="C17" s="12" t="s">
        <v>64</v>
      </c>
      <c r="D17" s="13" t="s">
        <v>65</v>
      </c>
      <c r="E17" s="13" t="s">
        <v>66</v>
      </c>
      <c r="F17" s="14" t="n">
        <v>12</v>
      </c>
      <c r="G17" s="13" t="s">
        <v>45</v>
      </c>
    </row>
  </sheetData>
  <dataValidations count="1">
    <dataValidation allowBlank="false" error="Bitte den Turnus als ganze Zahl in Monaten eintragen (mindestens 1)." errorStyle="stop" errorTitle="Ungültiger Turnus" operator="greaterThanOrEqual" showDropDown="false" showErrorMessage="true" showInputMessage="false" sqref="F6:F17" type="whole">
      <formula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5" ySplit="9" topLeftCell="F10" activePane="bottomRight" state="frozen"/>
      <selection pane="topLeft" activeCell="A1" activeCellId="0" sqref="A1"/>
      <selection pane="topRight" activeCell="F1" activeCellId="0" sqref="F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14"/>
    <col collapsed="false" customWidth="true" hidden="false" outlineLevel="0" max="4" min="4" style="0" width="16"/>
    <col collapsed="false" customWidth="true" hidden="false" outlineLevel="0" max="5" min="5" style="0" width="18"/>
    <col collapsed="false" customWidth="true" hidden="false" outlineLevel="0" max="17" min="6" style="0" width="12.5"/>
    <col collapsed="false" customWidth="true" hidden="false" outlineLevel="0" max="20" min="18" style="0" width="11"/>
  </cols>
  <sheetData>
    <row r="1" customFormat="false" ht="17.35" hidden="false" customHeight="false" outlineLevel="0" collapsed="false">
      <c r="B1" s="7" t="s">
        <v>67</v>
      </c>
    </row>
    <row r="2" customFormat="false" ht="15" hidden="false" customHeight="false" outlineLevel="0" collapsed="false">
      <c r="B2" s="8" t="s">
        <v>68</v>
      </c>
    </row>
    <row r="3" customFormat="false" ht="15" hidden="false" customHeight="false" outlineLevel="0" collapsed="false">
      <c r="B3" s="15" t="s">
        <v>69</v>
      </c>
      <c r="C3" s="16" t="n">
        <f aca="true">TODAY()</f>
        <v>46323</v>
      </c>
      <c r="D3" s="17" t="s">
        <v>70</v>
      </c>
      <c r="E3" s="18" t="n">
        <v>30</v>
      </c>
      <c r="F3" s="9" t="s">
        <v>71</v>
      </c>
    </row>
    <row r="4" customFormat="false" ht="15" hidden="false" customHeight="false" outlineLevel="0" collapsed="false">
      <c r="B4" s="15" t="s">
        <v>72</v>
      </c>
      <c r="C4" s="19"/>
      <c r="D4" s="8" t="s">
        <v>73</v>
      </c>
      <c r="E4" s="20"/>
      <c r="F4" s="8" t="s">
        <v>74</v>
      </c>
      <c r="G4" s="21"/>
      <c r="H4" s="8" t="s">
        <v>75</v>
      </c>
      <c r="I4" s="22"/>
      <c r="J4" s="8" t="s">
        <v>76</v>
      </c>
    </row>
    <row r="5" customFormat="false" ht="15" hidden="false" customHeight="false" outlineLevel="0" collapsed="false">
      <c r="B5" s="23" t="s">
        <v>77</v>
      </c>
      <c r="F5" s="24" t="n">
        <f aca="false">Themen!$F$6</f>
        <v>12</v>
      </c>
      <c r="G5" s="24" t="n">
        <f aca="false">Themen!$F$7</f>
        <v>6</v>
      </c>
      <c r="H5" s="24" t="n">
        <f aca="false">Themen!$F$8</f>
        <v>12</v>
      </c>
      <c r="I5" s="24" t="n">
        <f aca="false">Themen!$F$9</f>
        <v>12</v>
      </c>
      <c r="J5" s="24" t="n">
        <f aca="false">Themen!$F$10</f>
        <v>12</v>
      </c>
      <c r="K5" s="24" t="n">
        <f aca="false">Themen!$F$11</f>
        <v>12</v>
      </c>
      <c r="L5" s="24" t="n">
        <f aca="false">Themen!$F$12</f>
        <v>12</v>
      </c>
      <c r="M5" s="24" t="n">
        <f aca="false">Themen!$F$13</f>
        <v>12</v>
      </c>
      <c r="N5" s="24" t="n">
        <f aca="false">Themen!$F$14</f>
        <v>12</v>
      </c>
      <c r="O5" s="24" t="n">
        <f aca="false">Themen!$F$15</f>
        <v>12</v>
      </c>
      <c r="P5" s="24" t="n">
        <f aca="false">Themen!$F$16</f>
        <v>12</v>
      </c>
      <c r="Q5" s="24" t="n">
        <f aca="false">Themen!$F$17</f>
        <v>12</v>
      </c>
    </row>
    <row r="6" customFormat="false" ht="15" hidden="false" customHeight="false" outlineLevel="0" collapsed="false">
      <c r="B6" s="25" t="s">
        <v>78</v>
      </c>
      <c r="C6" s="19"/>
      <c r="D6" s="19"/>
      <c r="E6" s="19"/>
      <c r="F6" s="26" t="n">
        <f aca="false">COUNTIF(Fälligkeiten!F10:F200,"&lt;"&amp;$C$3)+SUMPRODUCT(($B$10:$B$200&lt;&gt;"")*(F10:F200=""))</f>
        <v>3</v>
      </c>
      <c r="G6" s="26" t="n">
        <f aca="false">COUNTIF(Fälligkeiten!G10:G200,"&lt;"&amp;$C$3)+SUMPRODUCT(($B$10:$B$200&lt;&gt;"")*(G10:G200=""))</f>
        <v>0</v>
      </c>
      <c r="H6" s="26" t="n">
        <f aca="false">COUNTIF(Fälligkeiten!H10:H200,"&lt;"&amp;$C$3)+SUMPRODUCT(($B$10:$B$200&lt;&gt;"")*(H10:H200=""))</f>
        <v>2</v>
      </c>
      <c r="I6" s="26" t="n">
        <f aca="false">COUNTIF(Fälligkeiten!I10:I200,"&lt;"&amp;$C$3)+SUMPRODUCT(($B$10:$B$200&lt;&gt;"")*(I10:I200=""))</f>
        <v>2</v>
      </c>
      <c r="J6" s="26" t="n">
        <f aca="false">COUNTIF(Fälligkeiten!J10:J200,"&lt;"&amp;$C$3)+SUMPRODUCT(($B$10:$B$200&lt;&gt;"")*(J10:J200=""))</f>
        <v>3</v>
      </c>
      <c r="K6" s="26" t="n">
        <f aca="false">COUNTIF(Fälligkeiten!K10:K200,"&lt;"&amp;$C$3)+SUMPRODUCT(($B$10:$B$200&lt;&gt;"")*(K10:K200=""))</f>
        <v>3</v>
      </c>
      <c r="L6" s="26" t="n">
        <f aca="false">COUNTIF(Fälligkeiten!L10:L200,"&lt;"&amp;$C$3)+SUMPRODUCT(($B$10:$B$200&lt;&gt;"")*(L10:L200=""))</f>
        <v>3</v>
      </c>
      <c r="M6" s="26" t="n">
        <f aca="false">COUNTIF(Fälligkeiten!M10:M200,"&lt;"&amp;$C$3)+SUMPRODUCT(($B$10:$B$200&lt;&gt;"")*(M10:M200=""))</f>
        <v>3</v>
      </c>
      <c r="N6" s="26" t="n">
        <f aca="false">COUNTIF(Fälligkeiten!N10:N200,"&lt;"&amp;$C$3)+SUMPRODUCT(($B$10:$B$200&lt;&gt;"")*(N10:N200=""))</f>
        <v>1</v>
      </c>
      <c r="O6" s="26" t="n">
        <f aca="false">COUNTIF(Fälligkeiten!O10:O200,"&lt;"&amp;$C$3)+SUMPRODUCT(($B$10:$B$200&lt;&gt;"")*(O10:O200=""))</f>
        <v>6</v>
      </c>
      <c r="P6" s="26" t="n">
        <f aca="false">COUNTIF(Fälligkeiten!P10:P200,"&lt;"&amp;$C$3)+SUMPRODUCT(($B$10:$B$200&lt;&gt;"")*(P10:P200=""))</f>
        <v>3</v>
      </c>
      <c r="Q6" s="26" t="n">
        <f aca="false">COUNTIF(Fälligkeiten!Q10:Q200,"&lt;"&amp;$C$3)+SUMPRODUCT(($B$10:$B$200&lt;&gt;"")*(Q10:Q200=""))</f>
        <v>0</v>
      </c>
    </row>
    <row r="7" customFormat="false" ht="15" hidden="false" customHeight="false" outlineLevel="0" collapsed="false">
      <c r="B7" s="27" t="s">
        <v>79</v>
      </c>
      <c r="C7" s="20"/>
      <c r="D7" s="20"/>
      <c r="E7" s="20"/>
      <c r="F7" s="28" t="n">
        <f aca="false">COUNTIFS(Fälligkeiten!F10:F200,"&gt;="&amp;$C$3,Fälligkeiten!F10:F200,"&lt;="&amp;$C$3+$E$3)</f>
        <v>1</v>
      </c>
      <c r="G7" s="28" t="n">
        <f aca="false">COUNTIFS(Fälligkeiten!G10:G200,"&gt;="&amp;$C$3,Fälligkeiten!G10:G200,"&lt;="&amp;$C$3+$E$3)</f>
        <v>0</v>
      </c>
      <c r="H7" s="28" t="n">
        <f aca="false">COUNTIFS(Fälligkeiten!H10:H200,"&gt;="&amp;$C$3,Fälligkeiten!H10:H200,"&lt;="&amp;$C$3+$E$3)</f>
        <v>0</v>
      </c>
      <c r="I7" s="28" t="n">
        <f aca="false">COUNTIFS(Fälligkeiten!I10:I200,"&gt;="&amp;$C$3,Fälligkeiten!I10:I200,"&lt;="&amp;$C$3+$E$3)</f>
        <v>1</v>
      </c>
      <c r="J7" s="28" t="n">
        <f aca="false">COUNTIFS(Fälligkeiten!J10:J200,"&gt;="&amp;$C$3,Fälligkeiten!J10:J200,"&lt;="&amp;$C$3+$E$3)</f>
        <v>1</v>
      </c>
      <c r="K7" s="28" t="n">
        <f aca="false">COUNTIFS(Fälligkeiten!K10:K200,"&gt;="&amp;$C$3,Fälligkeiten!K10:K200,"&lt;="&amp;$C$3+$E$3)</f>
        <v>0</v>
      </c>
      <c r="L7" s="28" t="n">
        <f aca="false">COUNTIFS(Fälligkeiten!L10:L200,"&gt;="&amp;$C$3,Fälligkeiten!L10:L200,"&lt;="&amp;$C$3+$E$3)</f>
        <v>0</v>
      </c>
      <c r="M7" s="28" t="n">
        <f aca="false">COUNTIFS(Fälligkeiten!M10:M200,"&gt;="&amp;$C$3,Fälligkeiten!M10:M200,"&lt;="&amp;$C$3+$E$3)</f>
        <v>1</v>
      </c>
      <c r="N7" s="28" t="n">
        <f aca="false">COUNTIFS(Fälligkeiten!N10:N200,"&gt;="&amp;$C$3,Fälligkeiten!N10:N200,"&lt;="&amp;$C$3+$E$3)</f>
        <v>0</v>
      </c>
      <c r="O7" s="28" t="n">
        <f aca="false">COUNTIFS(Fälligkeiten!O10:O200,"&gt;="&amp;$C$3,Fälligkeiten!O10:O200,"&lt;="&amp;$C$3+$E$3)</f>
        <v>0</v>
      </c>
      <c r="P7" s="28" t="n">
        <f aca="false">COUNTIFS(Fälligkeiten!P10:P200,"&gt;="&amp;$C$3,Fälligkeiten!P10:P200,"&lt;="&amp;$C$3+$E$3)</f>
        <v>0</v>
      </c>
      <c r="Q7" s="28" t="n">
        <f aca="false">COUNTIFS(Fälligkeiten!Q10:Q200,"&gt;="&amp;$C$3,Fälligkeiten!Q10:Q200,"&lt;="&amp;$C$3+$E$3)</f>
        <v>0</v>
      </c>
    </row>
    <row r="8" customFormat="false" ht="15" hidden="false" customHeight="false" outlineLevel="0" collapsed="false">
      <c r="B8" s="29" t="s">
        <v>80</v>
      </c>
      <c r="C8" s="30" t="s">
        <v>81</v>
      </c>
      <c r="D8" s="21"/>
      <c r="E8" s="21"/>
      <c r="F8" s="31" t="n">
        <f aca="false">COUNTIF(Fälligkeiten!F10:F200,"&gt;"&amp;$C$3+$E$3)</f>
        <v>8</v>
      </c>
      <c r="G8" s="31" t="n">
        <f aca="false">COUNTIF(Fälligkeiten!G10:G200,"&gt;"&amp;$C$3+$E$3)</f>
        <v>1</v>
      </c>
      <c r="H8" s="31" t="n">
        <f aca="false">COUNTIF(Fälligkeiten!H10:H200,"&gt;"&amp;$C$3+$E$3)</f>
        <v>5</v>
      </c>
      <c r="I8" s="31" t="n">
        <f aca="false">COUNTIF(Fälligkeiten!I10:I200,"&gt;"&amp;$C$3+$E$3)</f>
        <v>9</v>
      </c>
      <c r="J8" s="31" t="n">
        <f aca="false">COUNTIF(Fälligkeiten!J10:J200,"&gt;"&amp;$C$3+$E$3)</f>
        <v>5</v>
      </c>
      <c r="K8" s="31" t="n">
        <f aca="false">COUNTIF(Fälligkeiten!K10:K200,"&gt;"&amp;$C$3+$E$3)</f>
        <v>3</v>
      </c>
      <c r="L8" s="31" t="n">
        <f aca="false">COUNTIF(Fälligkeiten!L10:L200,"&gt;"&amp;$C$3+$E$3)</f>
        <v>1</v>
      </c>
      <c r="M8" s="31" t="n">
        <f aca="false">COUNTIF(Fälligkeiten!M10:M200,"&gt;"&amp;$C$3+$E$3)</f>
        <v>5</v>
      </c>
      <c r="N8" s="31" t="n">
        <f aca="false">COUNTIF(Fälligkeiten!N10:N200,"&gt;"&amp;$C$3+$E$3)</f>
        <v>11</v>
      </c>
      <c r="O8" s="31" t="n">
        <f aca="false">COUNTIF(Fälligkeiten!O10:O200,"&gt;"&amp;$C$3+$E$3)</f>
        <v>6</v>
      </c>
      <c r="P8" s="31" t="n">
        <f aca="false">COUNTIF(Fälligkeiten!P10:P200,"&gt;"&amp;$C$3+$E$3)</f>
        <v>4</v>
      </c>
      <c r="Q8" s="31" t="n">
        <f aca="false">COUNTIF(Fälligkeiten!Q10:Q200,"&gt;"&amp;$C$3+$E$3)</f>
        <v>2</v>
      </c>
    </row>
    <row r="9" customFormat="false" ht="54" hidden="false" customHeight="true" outlineLevel="0" collapsed="false">
      <c r="A9" s="10" t="s">
        <v>17</v>
      </c>
      <c r="B9" s="10" t="s">
        <v>82</v>
      </c>
      <c r="C9" s="10" t="s">
        <v>83</v>
      </c>
      <c r="D9" s="10" t="s">
        <v>84</v>
      </c>
      <c r="E9" s="10" t="s">
        <v>85</v>
      </c>
      <c r="F9" s="32" t="str">
        <f aca="false">Themen!$C$6&amp;CHAR(10)&amp;"("&amp;Themen!$F$6&amp;" Mon.)"</f>
        <v>Arbeitsschutz allgemein
(12 Mon.)</v>
      </c>
      <c r="G9" s="32" t="str">
        <f aca="false">Themen!$C$7&amp;CHAR(10)&amp;"("&amp;Themen!$F$7&amp;" Mon.)"</f>
        <v>Jugendliche (unter 18)
(6 Mon.)</v>
      </c>
      <c r="H9" s="32" t="str">
        <f aca="false">Themen!$C$8&amp;CHAR(10)&amp;"("&amp;Themen!$F$8&amp;" Mon.)"</f>
        <v>Gefahrstoffe
(12 Mon.)</v>
      </c>
      <c r="I9" s="32" t="str">
        <f aca="false">Themen!$C$9&amp;CHAR(10)&amp;"("&amp;Themen!$F$9&amp;" Mon.)"</f>
        <v>Brandschutz / Notfall
(12 Mon.)</v>
      </c>
      <c r="J9" s="32" t="str">
        <f aca="false">Themen!$C$10&amp;CHAR(10)&amp;"("&amp;Themen!$F$10&amp;" Mon.)"</f>
        <v>PSA
(12 Mon.)</v>
      </c>
      <c r="K9" s="32" t="str">
        <f aca="false">Themen!$C$11&amp;CHAR(10)&amp;"("&amp;Themen!$F$11&amp;" Mon.)"</f>
        <v>Lärm
(12 Mon.)</v>
      </c>
      <c r="L9" s="32" t="str">
        <f aca="false">Themen!$C$12&amp;CHAR(10)&amp;"("&amp;Themen!$F$12&amp;" Mon.)"</f>
        <v>Stapler
(12 Mon.)</v>
      </c>
      <c r="M9" s="32" t="str">
        <f aca="false">Themen!$C$13&amp;CHAR(10)&amp;"("&amp;Themen!$F$13&amp;" Mon.)"</f>
        <v>Arbeitsmittel / Maschinen
(12 Mon.)</v>
      </c>
      <c r="N9" s="32" t="str">
        <f aca="false">Themen!$C$14&amp;CHAR(10)&amp;"("&amp;Themen!$F$14&amp;" Mon.)"</f>
        <v>Datenschutz
(12 Mon.)</v>
      </c>
      <c r="O9" s="32" t="str">
        <f aca="false">Themen!$C$15&amp;CHAR(10)&amp;"("&amp;Themen!$F$15&amp;" Mon.)"</f>
        <v>AGG
(12 Mon.)</v>
      </c>
      <c r="P9" s="32" t="str">
        <f aca="false">Themen!$C$16&amp;CHAR(10)&amp;"("&amp;Themen!$F$16&amp;" Mon.)"</f>
        <v>KI-Kompetenz
(12 Mon.)</v>
      </c>
      <c r="Q9" s="32" t="str">
        <f aca="false">Themen!$C$17&amp;CHAR(10)&amp;"("&amp;Themen!$F$17&amp;" Mon.)"</f>
        <v>Meldestelle (HinSchG)
(12 Mon.)</v>
      </c>
      <c r="R9" s="33" t="s">
        <v>78</v>
      </c>
      <c r="S9" s="33" t="s">
        <v>79</v>
      </c>
      <c r="T9" s="33" t="s">
        <v>80</v>
      </c>
    </row>
    <row r="10" customFormat="false" ht="15" hidden="false" customHeight="false" outlineLevel="0" collapsed="false">
      <c r="A10" s="34" t="n">
        <f aca="false">IF($B10="","",ROW()-9)</f>
        <v>1</v>
      </c>
      <c r="B10" s="35" t="s">
        <v>86</v>
      </c>
      <c r="C10" s="36" t="s">
        <v>87</v>
      </c>
      <c r="D10" s="36" t="s">
        <v>88</v>
      </c>
      <c r="E10" s="36" t="s">
        <v>89</v>
      </c>
      <c r="F10" s="37" t="n">
        <v>46091</v>
      </c>
      <c r="G10" s="38" t="s">
        <v>90</v>
      </c>
      <c r="H10" s="37" t="n">
        <v>46091</v>
      </c>
      <c r="I10" s="37" t="n">
        <v>46091</v>
      </c>
      <c r="J10" s="37" t="n">
        <v>45902</v>
      </c>
      <c r="K10" s="37" t="n">
        <v>45902</v>
      </c>
      <c r="L10" s="38" t="s">
        <v>90</v>
      </c>
      <c r="M10" s="37" t="n">
        <v>46091</v>
      </c>
      <c r="N10" s="37" t="n">
        <v>46042</v>
      </c>
      <c r="O10" s="37" t="n">
        <v>45693</v>
      </c>
      <c r="P10" s="37"/>
      <c r="Q10" s="38" t="s">
        <v>90</v>
      </c>
      <c r="R10" s="39" t="n">
        <f aca="false">IF($B10="","",COUNTIF(Fälligkeiten!F10:Q10,"&lt;"&amp;$C$3)+COUNTBLANK(F10:Q10))</f>
        <v>4</v>
      </c>
      <c r="S10" s="39" t="n">
        <f aca="false">IF($B10="","",COUNTIFS(Fälligkeiten!F10:Q10,"&gt;="&amp;$C$3,Fälligkeiten!F10:Q10,"&lt;="&amp;$C$3+$E$3))</f>
        <v>0</v>
      </c>
      <c r="T10" s="39" t="n">
        <f aca="false">IF($B10="","",COUNTIF(Fälligkeiten!F10:Q10,"&gt;"&amp;$C$3+$E$3))</f>
        <v>5</v>
      </c>
    </row>
    <row r="11" customFormat="false" ht="15" hidden="false" customHeight="false" outlineLevel="0" collapsed="false">
      <c r="A11" s="34" t="n">
        <f aca="false">IF($B11="","",ROW()-9)</f>
        <v>2</v>
      </c>
      <c r="B11" s="35" t="s">
        <v>91</v>
      </c>
      <c r="C11" s="36" t="s">
        <v>92</v>
      </c>
      <c r="D11" s="36" t="s">
        <v>93</v>
      </c>
      <c r="E11" s="36" t="s">
        <v>94</v>
      </c>
      <c r="F11" s="37" t="n">
        <v>45965</v>
      </c>
      <c r="G11" s="38" t="s">
        <v>90</v>
      </c>
      <c r="H11" s="38" t="s">
        <v>90</v>
      </c>
      <c r="I11" s="37" t="n">
        <v>45965</v>
      </c>
      <c r="J11" s="37" t="n">
        <v>45965</v>
      </c>
      <c r="K11" s="38" t="s">
        <v>90</v>
      </c>
      <c r="L11" s="37" t="n">
        <v>45945</v>
      </c>
      <c r="M11" s="37" t="n">
        <v>45965</v>
      </c>
      <c r="N11" s="37" t="n">
        <v>46154</v>
      </c>
      <c r="O11" s="37" t="n">
        <v>45693</v>
      </c>
      <c r="P11" s="37" t="n">
        <v>46174</v>
      </c>
      <c r="Q11" s="38" t="s">
        <v>90</v>
      </c>
      <c r="R11" s="39" t="n">
        <f aca="false">IF($B11="","",COUNTIF(Fälligkeiten!F11:Q11,"&lt;"&amp;$C$3)+COUNTBLANK(F11:Q11))</f>
        <v>2</v>
      </c>
      <c r="S11" s="39" t="n">
        <f aca="false">IF($B11="","",COUNTIFS(Fälligkeiten!F11:Q11,"&gt;="&amp;$C$3,Fälligkeiten!F11:Q11,"&lt;="&amp;$C$3+$E$3))</f>
        <v>4</v>
      </c>
      <c r="T11" s="39" t="n">
        <f aca="false">IF($B11="","",COUNTIF(Fälligkeiten!F11:Q11,"&gt;"&amp;$C$3+$E$3))</f>
        <v>2</v>
      </c>
    </row>
    <row r="12" customFormat="false" ht="15" hidden="false" customHeight="false" outlineLevel="0" collapsed="false">
      <c r="A12" s="34" t="n">
        <f aca="false">IF($B12="","",ROW()-9)</f>
        <v>3</v>
      </c>
      <c r="B12" s="35" t="s">
        <v>95</v>
      </c>
      <c r="C12" s="36" t="s">
        <v>96</v>
      </c>
      <c r="D12" s="36" t="s">
        <v>97</v>
      </c>
      <c r="E12" s="36" t="s">
        <v>89</v>
      </c>
      <c r="F12" s="37" t="n">
        <v>46070</v>
      </c>
      <c r="G12" s="38" t="s">
        <v>90</v>
      </c>
      <c r="H12" s="37" t="n">
        <v>46070</v>
      </c>
      <c r="I12" s="37" t="n">
        <v>46070</v>
      </c>
      <c r="J12" s="37" t="n">
        <v>46070</v>
      </c>
      <c r="K12" s="37" t="n">
        <v>46070</v>
      </c>
      <c r="L12" s="38" t="s">
        <v>90</v>
      </c>
      <c r="M12" s="37" t="n">
        <v>45889</v>
      </c>
      <c r="N12" s="37" t="n">
        <v>46042</v>
      </c>
      <c r="O12" s="37" t="n">
        <v>45693</v>
      </c>
      <c r="P12" s="37"/>
      <c r="Q12" s="38" t="s">
        <v>90</v>
      </c>
      <c r="R12" s="39" t="n">
        <f aca="false">IF($B12="","",COUNTIF(Fälligkeiten!F12:Q12,"&lt;"&amp;$C$3)+COUNTBLANK(F12:Q12))</f>
        <v>3</v>
      </c>
      <c r="S12" s="39" t="n">
        <f aca="false">IF($B12="","",COUNTIFS(Fälligkeiten!F12:Q12,"&gt;="&amp;$C$3,Fälligkeiten!F12:Q12,"&lt;="&amp;$C$3+$E$3))</f>
        <v>0</v>
      </c>
      <c r="T12" s="39" t="n">
        <f aca="false">IF($B12="","",COUNTIF(Fälligkeiten!F12:Q12,"&gt;"&amp;$C$3+$E$3))</f>
        <v>6</v>
      </c>
    </row>
    <row r="13" customFormat="false" ht="15" hidden="false" customHeight="false" outlineLevel="0" collapsed="false">
      <c r="A13" s="34" t="n">
        <f aca="false">IF($B13="","",ROW()-9)</f>
        <v>4</v>
      </c>
      <c r="B13" s="35" t="s">
        <v>98</v>
      </c>
      <c r="C13" s="36" t="s">
        <v>99</v>
      </c>
      <c r="D13" s="36" t="s">
        <v>100</v>
      </c>
      <c r="E13" s="36" t="s">
        <v>101</v>
      </c>
      <c r="F13" s="37" t="n">
        <v>46120</v>
      </c>
      <c r="G13" s="38" t="s">
        <v>90</v>
      </c>
      <c r="H13" s="38" t="s">
        <v>90</v>
      </c>
      <c r="I13" s="37" t="n">
        <v>46120</v>
      </c>
      <c r="J13" s="38" t="s">
        <v>90</v>
      </c>
      <c r="K13" s="38" t="s">
        <v>90</v>
      </c>
      <c r="L13" s="38" t="s">
        <v>90</v>
      </c>
      <c r="M13" s="38" t="s">
        <v>90</v>
      </c>
      <c r="N13" s="37" t="n">
        <v>46120</v>
      </c>
      <c r="O13" s="37" t="n">
        <v>46120</v>
      </c>
      <c r="P13" s="37" t="n">
        <v>46174</v>
      </c>
      <c r="Q13" s="37" t="n">
        <v>46120</v>
      </c>
      <c r="R13" s="39" t="n">
        <f aca="false">IF($B13="","",COUNTIF(Fälligkeiten!F13:Q13,"&lt;"&amp;$C$3)+COUNTBLANK(F13:Q13))</f>
        <v>0</v>
      </c>
      <c r="S13" s="39" t="n">
        <f aca="false">IF($B13="","",COUNTIFS(Fälligkeiten!F13:Q13,"&gt;="&amp;$C$3,Fälligkeiten!F13:Q13,"&lt;="&amp;$C$3+$E$3))</f>
        <v>0</v>
      </c>
      <c r="T13" s="39" t="n">
        <f aca="false">IF($B13="","",COUNTIF(Fälligkeiten!F13:Q13,"&gt;"&amp;$C$3+$E$3))</f>
        <v>6</v>
      </c>
    </row>
    <row r="14" customFormat="false" ht="15" hidden="false" customHeight="false" outlineLevel="0" collapsed="false">
      <c r="A14" s="34" t="n">
        <f aca="false">IF($B14="","",ROW()-9)</f>
        <v>5</v>
      </c>
      <c r="B14" s="35" t="s">
        <v>102</v>
      </c>
      <c r="C14" s="36" t="s">
        <v>103</v>
      </c>
      <c r="D14" s="36" t="s">
        <v>104</v>
      </c>
      <c r="E14" s="36" t="s">
        <v>105</v>
      </c>
      <c r="F14" s="37" t="n">
        <v>45930</v>
      </c>
      <c r="G14" s="38" t="s">
        <v>90</v>
      </c>
      <c r="H14" s="37" t="n">
        <v>45930</v>
      </c>
      <c r="I14" s="37" t="n">
        <v>45930</v>
      </c>
      <c r="J14" s="37" t="n">
        <v>45930</v>
      </c>
      <c r="K14" s="37" t="n">
        <v>45930</v>
      </c>
      <c r="L14" s="37" t="n">
        <v>45945</v>
      </c>
      <c r="M14" s="37" t="n">
        <v>45930</v>
      </c>
      <c r="N14" s="37" t="n">
        <v>46042</v>
      </c>
      <c r="O14" s="37" t="n">
        <v>45693</v>
      </c>
      <c r="P14" s="38" t="s">
        <v>90</v>
      </c>
      <c r="Q14" s="38" t="s">
        <v>90</v>
      </c>
      <c r="R14" s="39" t="n">
        <f aca="false">IF($B14="","",COUNTIF(Fälligkeiten!F14:Q14,"&lt;"&amp;$C$3)+COUNTBLANK(F14:Q14))</f>
        <v>8</v>
      </c>
      <c r="S14" s="39" t="n">
        <f aca="false">IF($B14="","",COUNTIFS(Fälligkeiten!F14:Q14,"&gt;="&amp;$C$3,Fälligkeiten!F14:Q14,"&lt;="&amp;$C$3+$E$3))</f>
        <v>0</v>
      </c>
      <c r="T14" s="39" t="n">
        <f aca="false">IF($B14="","",COUNTIF(Fälligkeiten!F14:Q14,"&gt;"&amp;$C$3+$E$3))</f>
        <v>1</v>
      </c>
    </row>
    <row r="15" customFormat="false" ht="15" hidden="false" customHeight="false" outlineLevel="0" collapsed="false">
      <c r="A15" s="34" t="n">
        <f aca="false">IF($B15="","",ROW()-9)</f>
        <v>6</v>
      </c>
      <c r="B15" s="35" t="s">
        <v>106</v>
      </c>
      <c r="C15" s="36" t="s">
        <v>107</v>
      </c>
      <c r="D15" s="36" t="s">
        <v>108</v>
      </c>
      <c r="E15" s="36" t="s">
        <v>109</v>
      </c>
      <c r="F15" s="37" t="n">
        <v>46266</v>
      </c>
      <c r="G15" s="37" t="n">
        <v>46266</v>
      </c>
      <c r="H15" s="37" t="n">
        <v>46266</v>
      </c>
      <c r="I15" s="37" t="n">
        <v>46266</v>
      </c>
      <c r="J15" s="37" t="n">
        <v>46266</v>
      </c>
      <c r="K15" s="38" t="s">
        <v>90</v>
      </c>
      <c r="L15" s="38" t="s">
        <v>90</v>
      </c>
      <c r="M15" s="37" t="n">
        <v>46266</v>
      </c>
      <c r="N15" s="37" t="n">
        <v>46266</v>
      </c>
      <c r="O15" s="37" t="n">
        <v>46266</v>
      </c>
      <c r="P15" s="37"/>
      <c r="Q15" s="38" t="s">
        <v>90</v>
      </c>
      <c r="R15" s="39" t="n">
        <f aca="false">IF($B15="","",COUNTIF(Fälligkeiten!F15:Q15,"&lt;"&amp;$C$3)+COUNTBLANK(F15:Q15))</f>
        <v>1</v>
      </c>
      <c r="S15" s="39" t="n">
        <f aca="false">IF($B15="","",COUNTIFS(Fälligkeiten!F15:Q15,"&gt;="&amp;$C$3,Fälligkeiten!F15:Q15,"&lt;="&amp;$C$3+$E$3))</f>
        <v>0</v>
      </c>
      <c r="T15" s="39" t="n">
        <f aca="false">IF($B15="","",COUNTIF(Fälligkeiten!F15:Q15,"&gt;"&amp;$C$3+$E$3))</f>
        <v>8</v>
      </c>
    </row>
    <row r="16" customFormat="false" ht="15" hidden="false" customHeight="false" outlineLevel="0" collapsed="false">
      <c r="A16" s="34" t="n">
        <f aca="false">IF($B16="","",ROW()-9)</f>
        <v>7</v>
      </c>
      <c r="B16" s="35" t="s">
        <v>110</v>
      </c>
      <c r="C16" s="36" t="s">
        <v>111</v>
      </c>
      <c r="D16" s="36" t="s">
        <v>112</v>
      </c>
      <c r="E16" s="36" t="s">
        <v>94</v>
      </c>
      <c r="F16" s="37" t="n">
        <v>46091</v>
      </c>
      <c r="G16" s="38" t="s">
        <v>90</v>
      </c>
      <c r="H16" s="38" t="s">
        <v>90</v>
      </c>
      <c r="I16" s="37" t="n">
        <v>46091</v>
      </c>
      <c r="J16" s="37" t="n">
        <v>46091</v>
      </c>
      <c r="K16" s="38" t="s">
        <v>90</v>
      </c>
      <c r="L16" s="37" t="n">
        <v>45945</v>
      </c>
      <c r="M16" s="37" t="n">
        <v>46091</v>
      </c>
      <c r="N16" s="37" t="n">
        <v>46154</v>
      </c>
      <c r="O16" s="37" t="n">
        <v>45693</v>
      </c>
      <c r="P16" s="38" t="s">
        <v>90</v>
      </c>
      <c r="Q16" s="38" t="s">
        <v>90</v>
      </c>
      <c r="R16" s="39" t="n">
        <f aca="false">IF($B16="","",COUNTIF(Fälligkeiten!F16:Q16,"&lt;"&amp;$C$3)+COUNTBLANK(F16:Q16))</f>
        <v>2</v>
      </c>
      <c r="S16" s="39" t="n">
        <f aca="false">IF($B16="","",COUNTIFS(Fälligkeiten!F16:Q16,"&gt;="&amp;$C$3,Fälligkeiten!F16:Q16,"&lt;="&amp;$C$3+$E$3))</f>
        <v>0</v>
      </c>
      <c r="T16" s="39" t="n">
        <f aca="false">IF($B16="","",COUNTIF(Fälligkeiten!F16:Q16,"&gt;"&amp;$C$3+$E$3))</f>
        <v>5</v>
      </c>
    </row>
    <row r="17" customFormat="false" ht="15" hidden="false" customHeight="false" outlineLevel="0" collapsed="false">
      <c r="A17" s="34" t="n">
        <f aca="false">IF($B17="","",ROW()-9)</f>
        <v>8</v>
      </c>
      <c r="B17" s="35" t="s">
        <v>113</v>
      </c>
      <c r="C17" s="36" t="s">
        <v>114</v>
      </c>
      <c r="D17" s="36" t="s">
        <v>115</v>
      </c>
      <c r="E17" s="36" t="s">
        <v>116</v>
      </c>
      <c r="F17" s="37" t="n">
        <v>46196</v>
      </c>
      <c r="G17" s="38" t="s">
        <v>90</v>
      </c>
      <c r="H17" s="38" t="s">
        <v>90</v>
      </c>
      <c r="I17" s="37" t="n">
        <v>46196</v>
      </c>
      <c r="J17" s="38" t="s">
        <v>90</v>
      </c>
      <c r="K17" s="38" t="s">
        <v>90</v>
      </c>
      <c r="L17" s="38" t="s">
        <v>90</v>
      </c>
      <c r="M17" s="38" t="s">
        <v>90</v>
      </c>
      <c r="N17" s="37" t="n">
        <v>46196</v>
      </c>
      <c r="O17" s="37" t="n">
        <v>46196</v>
      </c>
      <c r="P17" s="37" t="n">
        <v>46174</v>
      </c>
      <c r="Q17" s="38" t="s">
        <v>90</v>
      </c>
      <c r="R17" s="39" t="n">
        <f aca="false">IF($B17="","",COUNTIF(Fälligkeiten!F17:Q17,"&lt;"&amp;$C$3)+COUNTBLANK(F17:Q17))</f>
        <v>0</v>
      </c>
      <c r="S17" s="39" t="n">
        <f aca="false">IF($B17="","",COUNTIFS(Fälligkeiten!F17:Q17,"&gt;="&amp;$C$3,Fälligkeiten!F17:Q17,"&lt;="&amp;$C$3+$E$3))</f>
        <v>0</v>
      </c>
      <c r="T17" s="39" t="n">
        <f aca="false">IF($B17="","",COUNTIF(Fälligkeiten!F17:Q17,"&gt;"&amp;$C$3+$E$3))</f>
        <v>5</v>
      </c>
    </row>
    <row r="18" customFormat="false" ht="15" hidden="false" customHeight="false" outlineLevel="0" collapsed="false">
      <c r="A18" s="34" t="n">
        <f aca="false">IF($B18="","",ROW()-9)</f>
        <v>9</v>
      </c>
      <c r="B18" s="35" t="s">
        <v>117</v>
      </c>
      <c r="C18" s="36" t="s">
        <v>118</v>
      </c>
      <c r="D18" s="36" t="s">
        <v>119</v>
      </c>
      <c r="E18" s="36" t="s">
        <v>89</v>
      </c>
      <c r="F18" s="37" t="n">
        <v>45951</v>
      </c>
      <c r="G18" s="38" t="s">
        <v>90</v>
      </c>
      <c r="H18" s="37" t="n">
        <v>45951</v>
      </c>
      <c r="I18" s="37" t="n">
        <v>45951</v>
      </c>
      <c r="J18" s="37" t="n">
        <v>45951</v>
      </c>
      <c r="K18" s="37" t="n">
        <v>45951</v>
      </c>
      <c r="L18" s="38" t="s">
        <v>90</v>
      </c>
      <c r="M18" s="37" t="n">
        <v>45951</v>
      </c>
      <c r="N18" s="37"/>
      <c r="O18" s="37" t="n">
        <v>45693</v>
      </c>
      <c r="P18" s="38" t="s">
        <v>90</v>
      </c>
      <c r="Q18" s="38" t="s">
        <v>90</v>
      </c>
      <c r="R18" s="39" t="n">
        <f aca="false">IF($B18="","",COUNTIF(Fälligkeiten!F18:Q18,"&lt;"&amp;$C$3)+COUNTBLANK(F18:Q18))</f>
        <v>8</v>
      </c>
      <c r="S18" s="39" t="n">
        <f aca="false">IF($B18="","",COUNTIFS(Fälligkeiten!F18:Q18,"&gt;="&amp;$C$3,Fälligkeiten!F18:Q18,"&lt;="&amp;$C$3+$E$3))</f>
        <v>0</v>
      </c>
      <c r="T18" s="39" t="n">
        <f aca="false">IF($B18="","",COUNTIF(Fälligkeiten!F18:Q18,"&gt;"&amp;$C$3+$E$3))</f>
        <v>0</v>
      </c>
    </row>
    <row r="19" customFormat="false" ht="15" hidden="false" customHeight="false" outlineLevel="0" collapsed="false">
      <c r="A19" s="34" t="n">
        <f aca="false">IF($B19="","",ROW()-9)</f>
        <v>10</v>
      </c>
      <c r="B19" s="35" t="s">
        <v>120</v>
      </c>
      <c r="C19" s="36" t="s">
        <v>121</v>
      </c>
      <c r="D19" s="36" t="s">
        <v>122</v>
      </c>
      <c r="E19" s="36" t="s">
        <v>101</v>
      </c>
      <c r="F19" s="37" t="n">
        <v>46120</v>
      </c>
      <c r="G19" s="38" t="s">
        <v>90</v>
      </c>
      <c r="H19" s="38" t="s">
        <v>90</v>
      </c>
      <c r="I19" s="37" t="n">
        <v>46120</v>
      </c>
      <c r="J19" s="38" t="s">
        <v>90</v>
      </c>
      <c r="K19" s="38" t="s">
        <v>90</v>
      </c>
      <c r="L19" s="38" t="s">
        <v>90</v>
      </c>
      <c r="M19" s="38" t="s">
        <v>90</v>
      </c>
      <c r="N19" s="37" t="n">
        <v>46120</v>
      </c>
      <c r="O19" s="37" t="n">
        <v>46120</v>
      </c>
      <c r="P19" s="37" t="n">
        <v>46174</v>
      </c>
      <c r="Q19" s="37" t="n">
        <v>46120</v>
      </c>
      <c r="R19" s="39" t="n">
        <f aca="false">IF($B19="","",COUNTIF(Fälligkeiten!F19:Q19,"&lt;"&amp;$C$3)+COUNTBLANK(F19:Q19))</f>
        <v>0</v>
      </c>
      <c r="S19" s="39" t="n">
        <f aca="false">IF($B19="","",COUNTIFS(Fälligkeiten!F19:Q19,"&gt;="&amp;$C$3,Fälligkeiten!F19:Q19,"&lt;="&amp;$C$3+$E$3))</f>
        <v>0</v>
      </c>
      <c r="T19" s="39" t="n">
        <f aca="false">IF($B19="","",COUNTIF(Fälligkeiten!F19:Q19,"&gt;"&amp;$C$3+$E$3))</f>
        <v>6</v>
      </c>
    </row>
    <row r="20" customFormat="false" ht="15" hidden="false" customHeight="false" outlineLevel="0" collapsed="false">
      <c r="A20" s="34" t="n">
        <f aca="false">IF($B20="","",ROW()-9)</f>
        <v>11</v>
      </c>
      <c r="B20" s="35" t="s">
        <v>123</v>
      </c>
      <c r="C20" s="36" t="s">
        <v>124</v>
      </c>
      <c r="D20" s="36" t="s">
        <v>125</v>
      </c>
      <c r="E20" s="36" t="s">
        <v>89</v>
      </c>
      <c r="F20" s="37" t="n">
        <v>46070</v>
      </c>
      <c r="G20" s="38" t="s">
        <v>90</v>
      </c>
      <c r="H20" s="37" t="n">
        <v>46070</v>
      </c>
      <c r="I20" s="37" t="n">
        <v>46070</v>
      </c>
      <c r="J20" s="37" t="n">
        <v>46070</v>
      </c>
      <c r="K20" s="37" t="n">
        <v>46070</v>
      </c>
      <c r="L20" s="37" t="n">
        <v>46070</v>
      </c>
      <c r="M20" s="37" t="n">
        <v>46070</v>
      </c>
      <c r="N20" s="37" t="n">
        <v>46042</v>
      </c>
      <c r="O20" s="37" t="n">
        <v>46070</v>
      </c>
      <c r="P20" s="38" t="s">
        <v>90</v>
      </c>
      <c r="Q20" s="38" t="s">
        <v>90</v>
      </c>
      <c r="R20" s="39" t="n">
        <f aca="false">IF($B20="","",COUNTIF(Fälligkeiten!F20:Q20,"&lt;"&amp;$C$3)+COUNTBLANK(F20:Q20))</f>
        <v>0</v>
      </c>
      <c r="S20" s="39" t="n">
        <f aca="false">IF($B20="","",COUNTIFS(Fälligkeiten!F20:Q20,"&gt;="&amp;$C$3,Fälligkeiten!F20:Q20,"&lt;="&amp;$C$3+$E$3))</f>
        <v>0</v>
      </c>
      <c r="T20" s="39" t="n">
        <f aca="false">IF($B20="","",COUNTIF(Fälligkeiten!F20:Q20,"&gt;"&amp;$C$3+$E$3))</f>
        <v>9</v>
      </c>
    </row>
    <row r="21" customFormat="false" ht="15" hidden="false" customHeight="false" outlineLevel="0" collapsed="false">
      <c r="A21" s="34" t="n">
        <f aca="false">IF($B21="","",ROW()-9)</f>
        <v>12</v>
      </c>
      <c r="B21" s="35" t="s">
        <v>126</v>
      </c>
      <c r="C21" s="36" t="s">
        <v>127</v>
      </c>
      <c r="D21" s="36" t="s">
        <v>128</v>
      </c>
      <c r="E21" s="36" t="s">
        <v>105</v>
      </c>
      <c r="F21" s="37"/>
      <c r="G21" s="38" t="s">
        <v>90</v>
      </c>
      <c r="H21" s="37" t="n">
        <v>46238</v>
      </c>
      <c r="I21" s="37" t="n">
        <v>46238</v>
      </c>
      <c r="J21" s="37" t="n">
        <v>46238</v>
      </c>
      <c r="K21" s="37" t="n">
        <v>46238</v>
      </c>
      <c r="L21" s="38" t="s">
        <v>90</v>
      </c>
      <c r="M21" s="37" t="n">
        <v>46238</v>
      </c>
      <c r="N21" s="37" t="n">
        <v>46238</v>
      </c>
      <c r="O21" s="37" t="n">
        <v>46238</v>
      </c>
      <c r="P21" s="38" t="s">
        <v>90</v>
      </c>
      <c r="Q21" s="38" t="s">
        <v>90</v>
      </c>
      <c r="R21" s="39" t="n">
        <f aca="false">IF($B21="","",COUNTIF(Fälligkeiten!F21:Q21,"&lt;"&amp;$C$3)+COUNTBLANK(F21:Q21))</f>
        <v>1</v>
      </c>
      <c r="S21" s="39" t="n">
        <f aca="false">IF($B21="","",COUNTIFS(Fälligkeiten!F21:Q21,"&gt;="&amp;$C$3,Fälligkeiten!F21:Q21,"&lt;="&amp;$C$3+$E$3))</f>
        <v>0</v>
      </c>
      <c r="T21" s="39" t="n">
        <f aca="false">IF($B21="","",COUNTIF(Fälligkeiten!F21:Q21,"&gt;"&amp;$C$3+$E$3))</f>
        <v>7</v>
      </c>
    </row>
    <row r="22" customFormat="false" ht="15" hidden="false" customHeight="false" outlineLevel="0" collapsed="false">
      <c r="A22" s="40" t="str">
        <f aca="false">IF($B22="","",ROW()-9)</f>
        <v/>
      </c>
      <c r="B22" s="41"/>
      <c r="C22" s="41"/>
      <c r="D22" s="41"/>
      <c r="E22" s="41"/>
      <c r="F22" s="42"/>
      <c r="G22" s="42"/>
      <c r="H22" s="42"/>
      <c r="I22" s="42"/>
      <c r="J22" s="42"/>
      <c r="K22" s="42"/>
      <c r="L22" s="42"/>
      <c r="M22" s="42"/>
      <c r="N22" s="42"/>
      <c r="O22" s="42"/>
      <c r="P22" s="42"/>
      <c r="Q22" s="42"/>
      <c r="R22" s="43" t="str">
        <f aca="false">IF($B22="","",COUNTIF(Fälligkeiten!F22:Q22,"&lt;"&amp;$C$3)+COUNTBLANK(F22:Q22))</f>
        <v/>
      </c>
      <c r="S22" s="43" t="str">
        <f aca="false">IF($B22="","",COUNTIFS(Fälligkeiten!F22:Q22,"&gt;="&amp;$C$3,Fälligkeiten!F22:Q22,"&lt;="&amp;$C$3+$E$3))</f>
        <v/>
      </c>
      <c r="T22" s="43" t="str">
        <f aca="false">IF($B22="","",COUNTIF(Fälligkeiten!F22:Q22,"&gt;"&amp;$C$3+$E$3))</f>
        <v/>
      </c>
    </row>
    <row r="23" customFormat="false" ht="15" hidden="false" customHeight="false" outlineLevel="0" collapsed="false">
      <c r="A23" s="40" t="str">
        <f aca="false">IF($B23="","",ROW()-9)</f>
        <v/>
      </c>
      <c r="B23" s="41"/>
      <c r="C23" s="41"/>
      <c r="D23" s="41"/>
      <c r="E23" s="41"/>
      <c r="F23" s="42"/>
      <c r="G23" s="42"/>
      <c r="H23" s="42"/>
      <c r="I23" s="42"/>
      <c r="J23" s="42"/>
      <c r="K23" s="42"/>
      <c r="L23" s="42"/>
      <c r="M23" s="42"/>
      <c r="N23" s="42"/>
      <c r="O23" s="42"/>
      <c r="P23" s="42"/>
      <c r="Q23" s="42"/>
      <c r="R23" s="43" t="str">
        <f aca="false">IF($B23="","",COUNTIF(Fälligkeiten!F23:Q23,"&lt;"&amp;$C$3)+COUNTBLANK(F23:Q23))</f>
        <v/>
      </c>
      <c r="S23" s="43" t="str">
        <f aca="false">IF($B23="","",COUNTIFS(Fälligkeiten!F23:Q23,"&gt;="&amp;$C$3,Fälligkeiten!F23:Q23,"&lt;="&amp;$C$3+$E$3))</f>
        <v/>
      </c>
      <c r="T23" s="43" t="str">
        <f aca="false">IF($B23="","",COUNTIF(Fälligkeiten!F23:Q23,"&gt;"&amp;$C$3+$E$3))</f>
        <v/>
      </c>
    </row>
    <row r="24" customFormat="false" ht="15" hidden="false" customHeight="false" outlineLevel="0" collapsed="false">
      <c r="A24" s="40" t="str">
        <f aca="false">IF($B24="","",ROW()-9)</f>
        <v/>
      </c>
      <c r="B24" s="41"/>
      <c r="C24" s="41"/>
      <c r="D24" s="41"/>
      <c r="E24" s="41"/>
      <c r="F24" s="42"/>
      <c r="G24" s="42"/>
      <c r="H24" s="42"/>
      <c r="I24" s="42"/>
      <c r="J24" s="42"/>
      <c r="K24" s="42"/>
      <c r="L24" s="42"/>
      <c r="M24" s="42"/>
      <c r="N24" s="42"/>
      <c r="O24" s="42"/>
      <c r="P24" s="42"/>
      <c r="Q24" s="42"/>
      <c r="R24" s="43" t="str">
        <f aca="false">IF($B24="","",COUNTIF(Fälligkeiten!F24:Q24,"&lt;"&amp;$C$3)+COUNTBLANK(F24:Q24))</f>
        <v/>
      </c>
      <c r="S24" s="43" t="str">
        <f aca="false">IF($B24="","",COUNTIFS(Fälligkeiten!F24:Q24,"&gt;="&amp;$C$3,Fälligkeiten!F24:Q24,"&lt;="&amp;$C$3+$E$3))</f>
        <v/>
      </c>
      <c r="T24" s="43" t="str">
        <f aca="false">IF($B24="","",COUNTIF(Fälligkeiten!F24:Q24,"&gt;"&amp;$C$3+$E$3))</f>
        <v/>
      </c>
    </row>
    <row r="25" customFormat="false" ht="15" hidden="false" customHeight="false" outlineLevel="0" collapsed="false">
      <c r="A25" s="40" t="str">
        <f aca="false">IF($B25="","",ROW()-9)</f>
        <v/>
      </c>
      <c r="B25" s="41"/>
      <c r="C25" s="41"/>
      <c r="D25" s="41"/>
      <c r="E25" s="41"/>
      <c r="F25" s="42"/>
      <c r="G25" s="42"/>
      <c r="H25" s="42"/>
      <c r="I25" s="42"/>
      <c r="J25" s="42"/>
      <c r="K25" s="42"/>
      <c r="L25" s="42"/>
      <c r="M25" s="42"/>
      <c r="N25" s="42"/>
      <c r="O25" s="42"/>
      <c r="P25" s="42"/>
      <c r="Q25" s="42"/>
      <c r="R25" s="43" t="str">
        <f aca="false">IF($B25="","",COUNTIF(Fälligkeiten!F25:Q25,"&lt;"&amp;$C$3)+COUNTBLANK(F25:Q25))</f>
        <v/>
      </c>
      <c r="S25" s="43" t="str">
        <f aca="false">IF($B25="","",COUNTIFS(Fälligkeiten!F25:Q25,"&gt;="&amp;$C$3,Fälligkeiten!F25:Q25,"&lt;="&amp;$C$3+$E$3))</f>
        <v/>
      </c>
      <c r="T25" s="43" t="str">
        <f aca="false">IF($B25="","",COUNTIF(Fälligkeiten!F25:Q25,"&gt;"&amp;$C$3+$E$3))</f>
        <v/>
      </c>
    </row>
    <row r="26" customFormat="false" ht="15" hidden="false" customHeight="false" outlineLevel="0" collapsed="false">
      <c r="A26" s="40" t="str">
        <f aca="false">IF($B26="","",ROW()-9)</f>
        <v/>
      </c>
      <c r="B26" s="41"/>
      <c r="C26" s="41"/>
      <c r="D26" s="41"/>
      <c r="E26" s="41"/>
      <c r="F26" s="42"/>
      <c r="G26" s="42"/>
      <c r="H26" s="42"/>
      <c r="I26" s="42"/>
      <c r="J26" s="42"/>
      <c r="K26" s="42"/>
      <c r="L26" s="42"/>
      <c r="M26" s="42"/>
      <c r="N26" s="42"/>
      <c r="O26" s="42"/>
      <c r="P26" s="42"/>
      <c r="Q26" s="42"/>
      <c r="R26" s="43" t="str">
        <f aca="false">IF($B26="","",COUNTIF(Fälligkeiten!F26:Q26,"&lt;"&amp;$C$3)+COUNTBLANK(F26:Q26))</f>
        <v/>
      </c>
      <c r="S26" s="43" t="str">
        <f aca="false">IF($B26="","",COUNTIFS(Fälligkeiten!F26:Q26,"&gt;="&amp;$C$3,Fälligkeiten!F26:Q26,"&lt;="&amp;$C$3+$E$3))</f>
        <v/>
      </c>
      <c r="T26" s="43" t="str">
        <f aca="false">IF($B26="","",COUNTIF(Fälligkeiten!F26:Q26,"&gt;"&amp;$C$3+$E$3))</f>
        <v/>
      </c>
    </row>
    <row r="27" customFormat="false" ht="15" hidden="false" customHeight="false" outlineLevel="0" collapsed="false">
      <c r="A27" s="40" t="str">
        <f aca="false">IF($B27="","",ROW()-9)</f>
        <v/>
      </c>
      <c r="B27" s="41"/>
      <c r="C27" s="41"/>
      <c r="D27" s="41"/>
      <c r="E27" s="41"/>
      <c r="F27" s="42"/>
      <c r="G27" s="42"/>
      <c r="H27" s="42"/>
      <c r="I27" s="42"/>
      <c r="J27" s="42"/>
      <c r="K27" s="42"/>
      <c r="L27" s="42"/>
      <c r="M27" s="42"/>
      <c r="N27" s="42"/>
      <c r="O27" s="42"/>
      <c r="P27" s="42"/>
      <c r="Q27" s="42"/>
      <c r="R27" s="43" t="str">
        <f aca="false">IF($B27="","",COUNTIF(Fälligkeiten!F27:Q27,"&lt;"&amp;$C$3)+COUNTBLANK(F27:Q27))</f>
        <v/>
      </c>
      <c r="S27" s="43" t="str">
        <f aca="false">IF($B27="","",COUNTIFS(Fälligkeiten!F27:Q27,"&gt;="&amp;$C$3,Fälligkeiten!F27:Q27,"&lt;="&amp;$C$3+$E$3))</f>
        <v/>
      </c>
      <c r="T27" s="43" t="str">
        <f aca="false">IF($B27="","",COUNTIF(Fälligkeiten!F27:Q27,"&gt;"&amp;$C$3+$E$3))</f>
        <v/>
      </c>
    </row>
    <row r="28" customFormat="false" ht="15" hidden="false" customHeight="false" outlineLevel="0" collapsed="false">
      <c r="A28" s="40" t="str">
        <f aca="false">IF($B28="","",ROW()-9)</f>
        <v/>
      </c>
      <c r="B28" s="41"/>
      <c r="C28" s="41"/>
      <c r="D28" s="41"/>
      <c r="E28" s="41"/>
      <c r="F28" s="42"/>
      <c r="G28" s="42"/>
      <c r="H28" s="42"/>
      <c r="I28" s="42"/>
      <c r="J28" s="42"/>
      <c r="K28" s="42"/>
      <c r="L28" s="42"/>
      <c r="M28" s="42"/>
      <c r="N28" s="42"/>
      <c r="O28" s="42"/>
      <c r="P28" s="42"/>
      <c r="Q28" s="42"/>
      <c r="R28" s="43" t="str">
        <f aca="false">IF($B28="","",COUNTIF(Fälligkeiten!F28:Q28,"&lt;"&amp;$C$3)+COUNTBLANK(F28:Q28))</f>
        <v/>
      </c>
      <c r="S28" s="43" t="str">
        <f aca="false">IF($B28="","",COUNTIFS(Fälligkeiten!F28:Q28,"&gt;="&amp;$C$3,Fälligkeiten!F28:Q28,"&lt;="&amp;$C$3+$E$3))</f>
        <v/>
      </c>
      <c r="T28" s="43" t="str">
        <f aca="false">IF($B28="","",COUNTIF(Fälligkeiten!F28:Q28,"&gt;"&amp;$C$3+$E$3))</f>
        <v/>
      </c>
    </row>
    <row r="29" customFormat="false" ht="15" hidden="false" customHeight="false" outlineLevel="0" collapsed="false">
      <c r="A29" s="40" t="str">
        <f aca="false">IF($B29="","",ROW()-9)</f>
        <v/>
      </c>
      <c r="B29" s="41"/>
      <c r="C29" s="41"/>
      <c r="D29" s="41"/>
      <c r="E29" s="41"/>
      <c r="F29" s="42"/>
      <c r="G29" s="42"/>
      <c r="H29" s="42"/>
      <c r="I29" s="42"/>
      <c r="J29" s="42"/>
      <c r="K29" s="42"/>
      <c r="L29" s="42"/>
      <c r="M29" s="42"/>
      <c r="N29" s="42"/>
      <c r="O29" s="42"/>
      <c r="P29" s="42"/>
      <c r="Q29" s="42"/>
      <c r="R29" s="43" t="str">
        <f aca="false">IF($B29="","",COUNTIF(Fälligkeiten!F29:Q29,"&lt;"&amp;$C$3)+COUNTBLANK(F29:Q29))</f>
        <v/>
      </c>
      <c r="S29" s="43" t="str">
        <f aca="false">IF($B29="","",COUNTIFS(Fälligkeiten!F29:Q29,"&gt;="&amp;$C$3,Fälligkeiten!F29:Q29,"&lt;="&amp;$C$3+$E$3))</f>
        <v/>
      </c>
      <c r="T29" s="43" t="str">
        <f aca="false">IF($B29="","",COUNTIF(Fälligkeiten!F29:Q29,"&gt;"&amp;$C$3+$E$3))</f>
        <v/>
      </c>
    </row>
    <row r="30" customFormat="false" ht="15" hidden="false" customHeight="false" outlineLevel="0" collapsed="false">
      <c r="A30" s="40" t="str">
        <f aca="false">IF($B30="","",ROW()-9)</f>
        <v/>
      </c>
      <c r="B30" s="41"/>
      <c r="C30" s="41"/>
      <c r="D30" s="41"/>
      <c r="E30" s="41"/>
      <c r="F30" s="42"/>
      <c r="G30" s="42"/>
      <c r="H30" s="42"/>
      <c r="I30" s="42"/>
      <c r="J30" s="42"/>
      <c r="K30" s="42"/>
      <c r="L30" s="42"/>
      <c r="M30" s="42"/>
      <c r="N30" s="42"/>
      <c r="O30" s="42"/>
      <c r="P30" s="42"/>
      <c r="Q30" s="42"/>
      <c r="R30" s="43" t="str">
        <f aca="false">IF($B30="","",COUNTIF(Fälligkeiten!F30:Q30,"&lt;"&amp;$C$3)+COUNTBLANK(F30:Q30))</f>
        <v/>
      </c>
      <c r="S30" s="43" t="str">
        <f aca="false">IF($B30="","",COUNTIFS(Fälligkeiten!F30:Q30,"&gt;="&amp;$C$3,Fälligkeiten!F30:Q30,"&lt;="&amp;$C$3+$E$3))</f>
        <v/>
      </c>
      <c r="T30" s="43" t="str">
        <f aca="false">IF($B30="","",COUNTIF(Fälligkeiten!F30:Q30,"&gt;"&amp;$C$3+$E$3))</f>
        <v/>
      </c>
    </row>
    <row r="31" customFormat="false" ht="15" hidden="false" customHeight="false" outlineLevel="0" collapsed="false">
      <c r="A31" s="40" t="str">
        <f aca="false">IF($B31="","",ROW()-9)</f>
        <v/>
      </c>
      <c r="B31" s="41"/>
      <c r="C31" s="41"/>
      <c r="D31" s="41"/>
      <c r="E31" s="41"/>
      <c r="F31" s="42"/>
      <c r="G31" s="42"/>
      <c r="H31" s="42"/>
      <c r="I31" s="42"/>
      <c r="J31" s="42"/>
      <c r="K31" s="42"/>
      <c r="L31" s="42"/>
      <c r="M31" s="42"/>
      <c r="N31" s="42"/>
      <c r="O31" s="42"/>
      <c r="P31" s="42"/>
      <c r="Q31" s="42"/>
      <c r="R31" s="43" t="str">
        <f aca="false">IF($B31="","",COUNTIF(Fälligkeiten!F31:Q31,"&lt;"&amp;$C$3)+COUNTBLANK(F31:Q31))</f>
        <v/>
      </c>
      <c r="S31" s="43" t="str">
        <f aca="false">IF($B31="","",COUNTIFS(Fälligkeiten!F31:Q31,"&gt;="&amp;$C$3,Fälligkeiten!F31:Q31,"&lt;="&amp;$C$3+$E$3))</f>
        <v/>
      </c>
      <c r="T31" s="43" t="str">
        <f aca="false">IF($B31="","",COUNTIF(Fälligkeiten!F31:Q31,"&gt;"&amp;$C$3+$E$3))</f>
        <v/>
      </c>
    </row>
    <row r="32" customFormat="false" ht="15" hidden="false" customHeight="false" outlineLevel="0" collapsed="false">
      <c r="A32" s="40" t="str">
        <f aca="false">IF($B32="","",ROW()-9)</f>
        <v/>
      </c>
      <c r="B32" s="41"/>
      <c r="C32" s="41"/>
      <c r="D32" s="41"/>
      <c r="E32" s="41"/>
      <c r="F32" s="42"/>
      <c r="G32" s="42"/>
      <c r="H32" s="42"/>
      <c r="I32" s="42"/>
      <c r="J32" s="42"/>
      <c r="K32" s="42"/>
      <c r="L32" s="42"/>
      <c r="M32" s="42"/>
      <c r="N32" s="42"/>
      <c r="O32" s="42"/>
      <c r="P32" s="42"/>
      <c r="Q32" s="42"/>
      <c r="R32" s="43" t="str">
        <f aca="false">IF($B32="","",COUNTIF(Fälligkeiten!F32:Q32,"&lt;"&amp;$C$3)+COUNTBLANK(F32:Q32))</f>
        <v/>
      </c>
      <c r="S32" s="43" t="str">
        <f aca="false">IF($B32="","",COUNTIFS(Fälligkeiten!F32:Q32,"&gt;="&amp;$C$3,Fälligkeiten!F32:Q32,"&lt;="&amp;$C$3+$E$3))</f>
        <v/>
      </c>
      <c r="T32" s="43" t="str">
        <f aca="false">IF($B32="","",COUNTIF(Fälligkeiten!F32:Q32,"&gt;"&amp;$C$3+$E$3))</f>
        <v/>
      </c>
    </row>
    <row r="33" customFormat="false" ht="15" hidden="false" customHeight="false" outlineLevel="0" collapsed="false">
      <c r="A33" s="40" t="str">
        <f aca="false">IF($B33="","",ROW()-9)</f>
        <v/>
      </c>
      <c r="B33" s="41"/>
      <c r="C33" s="41"/>
      <c r="D33" s="41"/>
      <c r="E33" s="41"/>
      <c r="F33" s="42"/>
      <c r="G33" s="42"/>
      <c r="H33" s="42"/>
      <c r="I33" s="42"/>
      <c r="J33" s="42"/>
      <c r="K33" s="42"/>
      <c r="L33" s="42"/>
      <c r="M33" s="42"/>
      <c r="N33" s="42"/>
      <c r="O33" s="42"/>
      <c r="P33" s="42"/>
      <c r="Q33" s="42"/>
      <c r="R33" s="43" t="str">
        <f aca="false">IF($B33="","",COUNTIF(Fälligkeiten!F33:Q33,"&lt;"&amp;$C$3)+COUNTBLANK(F33:Q33))</f>
        <v/>
      </c>
      <c r="S33" s="43" t="str">
        <f aca="false">IF($B33="","",COUNTIFS(Fälligkeiten!F33:Q33,"&gt;="&amp;$C$3,Fälligkeiten!F33:Q33,"&lt;="&amp;$C$3+$E$3))</f>
        <v/>
      </c>
      <c r="T33" s="43" t="str">
        <f aca="false">IF($B33="","",COUNTIF(Fälligkeiten!F33:Q33,"&gt;"&amp;$C$3+$E$3))</f>
        <v/>
      </c>
    </row>
    <row r="34" customFormat="false" ht="15" hidden="false" customHeight="false" outlineLevel="0" collapsed="false">
      <c r="A34" s="40" t="str">
        <f aca="false">IF($B34="","",ROW()-9)</f>
        <v/>
      </c>
      <c r="B34" s="41"/>
      <c r="C34" s="41"/>
      <c r="D34" s="41"/>
      <c r="E34" s="41"/>
      <c r="F34" s="42"/>
      <c r="G34" s="42"/>
      <c r="H34" s="42"/>
      <c r="I34" s="42"/>
      <c r="J34" s="42"/>
      <c r="K34" s="42"/>
      <c r="L34" s="42"/>
      <c r="M34" s="42"/>
      <c r="N34" s="42"/>
      <c r="O34" s="42"/>
      <c r="P34" s="42"/>
      <c r="Q34" s="42"/>
      <c r="R34" s="43" t="str">
        <f aca="false">IF($B34="","",COUNTIF(Fälligkeiten!F34:Q34,"&lt;"&amp;$C$3)+COUNTBLANK(F34:Q34))</f>
        <v/>
      </c>
      <c r="S34" s="43" t="str">
        <f aca="false">IF($B34="","",COUNTIFS(Fälligkeiten!F34:Q34,"&gt;="&amp;$C$3,Fälligkeiten!F34:Q34,"&lt;="&amp;$C$3+$E$3))</f>
        <v/>
      </c>
      <c r="T34" s="43" t="str">
        <f aca="false">IF($B34="","",COUNTIF(Fälligkeiten!F34:Q34,"&gt;"&amp;$C$3+$E$3))</f>
        <v/>
      </c>
    </row>
    <row r="35" customFormat="false" ht="15" hidden="false" customHeight="false" outlineLevel="0" collapsed="false">
      <c r="A35" s="40" t="str">
        <f aca="false">IF($B35="","",ROW()-9)</f>
        <v/>
      </c>
      <c r="B35" s="41"/>
      <c r="C35" s="41"/>
      <c r="D35" s="41"/>
      <c r="E35" s="41"/>
      <c r="F35" s="42"/>
      <c r="G35" s="42"/>
      <c r="H35" s="42"/>
      <c r="I35" s="42"/>
      <c r="J35" s="42"/>
      <c r="K35" s="42"/>
      <c r="L35" s="42"/>
      <c r="M35" s="42"/>
      <c r="N35" s="42"/>
      <c r="O35" s="42"/>
      <c r="P35" s="42"/>
      <c r="Q35" s="42"/>
      <c r="R35" s="43" t="str">
        <f aca="false">IF($B35="","",COUNTIF(Fälligkeiten!F35:Q35,"&lt;"&amp;$C$3)+COUNTBLANK(F35:Q35))</f>
        <v/>
      </c>
      <c r="S35" s="43" t="str">
        <f aca="false">IF($B35="","",COUNTIFS(Fälligkeiten!F35:Q35,"&gt;="&amp;$C$3,Fälligkeiten!F35:Q35,"&lt;="&amp;$C$3+$E$3))</f>
        <v/>
      </c>
      <c r="T35" s="43" t="str">
        <f aca="false">IF($B35="","",COUNTIF(Fälligkeiten!F35:Q35,"&gt;"&amp;$C$3+$E$3))</f>
        <v/>
      </c>
    </row>
    <row r="36" customFormat="false" ht="15" hidden="false" customHeight="false" outlineLevel="0" collapsed="false">
      <c r="A36" s="40" t="str">
        <f aca="false">IF($B36="","",ROW()-9)</f>
        <v/>
      </c>
      <c r="B36" s="41"/>
      <c r="C36" s="41"/>
      <c r="D36" s="41"/>
      <c r="E36" s="41"/>
      <c r="F36" s="42"/>
      <c r="G36" s="42"/>
      <c r="H36" s="42"/>
      <c r="I36" s="42"/>
      <c r="J36" s="42"/>
      <c r="K36" s="42"/>
      <c r="L36" s="42"/>
      <c r="M36" s="42"/>
      <c r="N36" s="42"/>
      <c r="O36" s="42"/>
      <c r="P36" s="42"/>
      <c r="Q36" s="42"/>
      <c r="R36" s="43" t="str">
        <f aca="false">IF($B36="","",COUNTIF(Fälligkeiten!F36:Q36,"&lt;"&amp;$C$3)+COUNTBLANK(F36:Q36))</f>
        <v/>
      </c>
      <c r="S36" s="43" t="str">
        <f aca="false">IF($B36="","",COUNTIFS(Fälligkeiten!F36:Q36,"&gt;="&amp;$C$3,Fälligkeiten!F36:Q36,"&lt;="&amp;$C$3+$E$3))</f>
        <v/>
      </c>
      <c r="T36" s="43" t="str">
        <f aca="false">IF($B36="","",COUNTIF(Fälligkeiten!F36:Q36,"&gt;"&amp;$C$3+$E$3))</f>
        <v/>
      </c>
    </row>
    <row r="37" customFormat="false" ht="15" hidden="false" customHeight="false" outlineLevel="0" collapsed="false">
      <c r="A37" s="40" t="str">
        <f aca="false">IF($B37="","",ROW()-9)</f>
        <v/>
      </c>
      <c r="B37" s="41"/>
      <c r="C37" s="41"/>
      <c r="D37" s="41"/>
      <c r="E37" s="41"/>
      <c r="F37" s="42"/>
      <c r="G37" s="42"/>
      <c r="H37" s="42"/>
      <c r="I37" s="42"/>
      <c r="J37" s="42"/>
      <c r="K37" s="42"/>
      <c r="L37" s="42"/>
      <c r="M37" s="42"/>
      <c r="N37" s="42"/>
      <c r="O37" s="42"/>
      <c r="P37" s="42"/>
      <c r="Q37" s="42"/>
      <c r="R37" s="43" t="str">
        <f aca="false">IF($B37="","",COUNTIF(Fälligkeiten!F37:Q37,"&lt;"&amp;$C$3)+COUNTBLANK(F37:Q37))</f>
        <v/>
      </c>
      <c r="S37" s="43" t="str">
        <f aca="false">IF($B37="","",COUNTIFS(Fälligkeiten!F37:Q37,"&gt;="&amp;$C$3,Fälligkeiten!F37:Q37,"&lt;="&amp;$C$3+$E$3))</f>
        <v/>
      </c>
      <c r="T37" s="43" t="str">
        <f aca="false">IF($B37="","",COUNTIF(Fälligkeiten!F37:Q37,"&gt;"&amp;$C$3+$E$3))</f>
        <v/>
      </c>
    </row>
    <row r="38" customFormat="false" ht="15" hidden="false" customHeight="false" outlineLevel="0" collapsed="false">
      <c r="A38" s="40" t="str">
        <f aca="false">IF($B38="","",ROW()-9)</f>
        <v/>
      </c>
      <c r="B38" s="41"/>
      <c r="C38" s="41"/>
      <c r="D38" s="41"/>
      <c r="E38" s="41"/>
      <c r="F38" s="42"/>
      <c r="G38" s="42"/>
      <c r="H38" s="42"/>
      <c r="I38" s="42"/>
      <c r="J38" s="42"/>
      <c r="K38" s="42"/>
      <c r="L38" s="42"/>
      <c r="M38" s="42"/>
      <c r="N38" s="42"/>
      <c r="O38" s="42"/>
      <c r="P38" s="42"/>
      <c r="Q38" s="42"/>
      <c r="R38" s="43" t="str">
        <f aca="false">IF($B38="","",COUNTIF(Fälligkeiten!F38:Q38,"&lt;"&amp;$C$3)+COUNTBLANK(F38:Q38))</f>
        <v/>
      </c>
      <c r="S38" s="43" t="str">
        <f aca="false">IF($B38="","",COUNTIFS(Fälligkeiten!F38:Q38,"&gt;="&amp;$C$3,Fälligkeiten!F38:Q38,"&lt;="&amp;$C$3+$E$3))</f>
        <v/>
      </c>
      <c r="T38" s="43" t="str">
        <f aca="false">IF($B38="","",COUNTIF(Fälligkeiten!F38:Q38,"&gt;"&amp;$C$3+$E$3))</f>
        <v/>
      </c>
    </row>
    <row r="39" customFormat="false" ht="15" hidden="false" customHeight="false" outlineLevel="0" collapsed="false">
      <c r="A39" s="40" t="str">
        <f aca="false">IF($B39="","",ROW()-9)</f>
        <v/>
      </c>
      <c r="B39" s="41"/>
      <c r="C39" s="41"/>
      <c r="D39" s="41"/>
      <c r="E39" s="41"/>
      <c r="F39" s="42"/>
      <c r="G39" s="42"/>
      <c r="H39" s="42"/>
      <c r="I39" s="42"/>
      <c r="J39" s="42"/>
      <c r="K39" s="42"/>
      <c r="L39" s="42"/>
      <c r="M39" s="42"/>
      <c r="N39" s="42"/>
      <c r="O39" s="42"/>
      <c r="P39" s="42"/>
      <c r="Q39" s="42"/>
      <c r="R39" s="43" t="str">
        <f aca="false">IF($B39="","",COUNTIF(Fälligkeiten!F39:Q39,"&lt;"&amp;$C$3)+COUNTBLANK(F39:Q39))</f>
        <v/>
      </c>
      <c r="S39" s="43" t="str">
        <f aca="false">IF($B39="","",COUNTIFS(Fälligkeiten!F39:Q39,"&gt;="&amp;$C$3,Fälligkeiten!F39:Q39,"&lt;="&amp;$C$3+$E$3))</f>
        <v/>
      </c>
      <c r="T39" s="43" t="str">
        <f aca="false">IF($B39="","",COUNTIF(Fälligkeiten!F39:Q39,"&gt;"&amp;$C$3+$E$3))</f>
        <v/>
      </c>
    </row>
    <row r="40" customFormat="false" ht="15" hidden="false" customHeight="false" outlineLevel="0" collapsed="false">
      <c r="A40" s="40" t="str">
        <f aca="false">IF($B40="","",ROW()-9)</f>
        <v/>
      </c>
      <c r="B40" s="41"/>
      <c r="C40" s="41"/>
      <c r="D40" s="41"/>
      <c r="E40" s="41"/>
      <c r="F40" s="42"/>
      <c r="G40" s="42"/>
      <c r="H40" s="42"/>
      <c r="I40" s="42"/>
      <c r="J40" s="42"/>
      <c r="K40" s="42"/>
      <c r="L40" s="42"/>
      <c r="M40" s="42"/>
      <c r="N40" s="42"/>
      <c r="O40" s="42"/>
      <c r="P40" s="42"/>
      <c r="Q40" s="42"/>
      <c r="R40" s="43" t="str">
        <f aca="false">IF($B40="","",COUNTIF(Fälligkeiten!F40:Q40,"&lt;"&amp;$C$3)+COUNTBLANK(F40:Q40))</f>
        <v/>
      </c>
      <c r="S40" s="43" t="str">
        <f aca="false">IF($B40="","",COUNTIFS(Fälligkeiten!F40:Q40,"&gt;="&amp;$C$3,Fälligkeiten!F40:Q40,"&lt;="&amp;$C$3+$E$3))</f>
        <v/>
      </c>
      <c r="T40" s="43" t="str">
        <f aca="false">IF($B40="","",COUNTIF(Fälligkeiten!F40:Q40,"&gt;"&amp;$C$3+$E$3))</f>
        <v/>
      </c>
    </row>
    <row r="41" customFormat="false" ht="15" hidden="false" customHeight="false" outlineLevel="0" collapsed="false">
      <c r="A41" s="40" t="str">
        <f aca="false">IF($B41="","",ROW()-9)</f>
        <v/>
      </c>
      <c r="B41" s="41"/>
      <c r="C41" s="41"/>
      <c r="D41" s="41"/>
      <c r="E41" s="41"/>
      <c r="F41" s="42"/>
      <c r="G41" s="42"/>
      <c r="H41" s="42"/>
      <c r="I41" s="42"/>
      <c r="J41" s="42"/>
      <c r="K41" s="42"/>
      <c r="L41" s="42"/>
      <c r="M41" s="42"/>
      <c r="N41" s="42"/>
      <c r="O41" s="42"/>
      <c r="P41" s="42"/>
      <c r="Q41" s="42"/>
      <c r="R41" s="43" t="str">
        <f aca="false">IF($B41="","",COUNTIF(Fälligkeiten!F41:Q41,"&lt;"&amp;$C$3)+COUNTBLANK(F41:Q41))</f>
        <v/>
      </c>
      <c r="S41" s="43" t="str">
        <f aca="false">IF($B41="","",COUNTIFS(Fälligkeiten!F41:Q41,"&gt;="&amp;$C$3,Fälligkeiten!F41:Q41,"&lt;="&amp;$C$3+$E$3))</f>
        <v/>
      </c>
      <c r="T41" s="43" t="str">
        <f aca="false">IF($B41="","",COUNTIF(Fälligkeiten!F41:Q41,"&gt;"&amp;$C$3+$E$3))</f>
        <v/>
      </c>
    </row>
    <row r="42" customFormat="false" ht="15" hidden="false" customHeight="false" outlineLevel="0" collapsed="false">
      <c r="A42" s="40" t="str">
        <f aca="false">IF($B42="","",ROW()-9)</f>
        <v/>
      </c>
      <c r="B42" s="41"/>
      <c r="C42" s="41"/>
      <c r="D42" s="41"/>
      <c r="E42" s="41"/>
      <c r="F42" s="42"/>
      <c r="G42" s="42"/>
      <c r="H42" s="42"/>
      <c r="I42" s="42"/>
      <c r="J42" s="42"/>
      <c r="K42" s="42"/>
      <c r="L42" s="42"/>
      <c r="M42" s="42"/>
      <c r="N42" s="42"/>
      <c r="O42" s="42"/>
      <c r="P42" s="42"/>
      <c r="Q42" s="42"/>
      <c r="R42" s="43" t="str">
        <f aca="false">IF($B42="","",COUNTIF(Fälligkeiten!F42:Q42,"&lt;"&amp;$C$3)+COUNTBLANK(F42:Q42))</f>
        <v/>
      </c>
      <c r="S42" s="43" t="str">
        <f aca="false">IF($B42="","",COUNTIFS(Fälligkeiten!F42:Q42,"&gt;="&amp;$C$3,Fälligkeiten!F42:Q42,"&lt;="&amp;$C$3+$E$3))</f>
        <v/>
      </c>
      <c r="T42" s="43" t="str">
        <f aca="false">IF($B42="","",COUNTIF(Fälligkeiten!F42:Q42,"&gt;"&amp;$C$3+$E$3))</f>
        <v/>
      </c>
    </row>
    <row r="43" customFormat="false" ht="15" hidden="false" customHeight="false" outlineLevel="0" collapsed="false">
      <c r="A43" s="40" t="str">
        <f aca="false">IF($B43="","",ROW()-9)</f>
        <v/>
      </c>
      <c r="B43" s="41"/>
      <c r="C43" s="41"/>
      <c r="D43" s="41"/>
      <c r="E43" s="41"/>
      <c r="F43" s="42"/>
      <c r="G43" s="42"/>
      <c r="H43" s="42"/>
      <c r="I43" s="42"/>
      <c r="J43" s="42"/>
      <c r="K43" s="42"/>
      <c r="L43" s="42"/>
      <c r="M43" s="42"/>
      <c r="N43" s="42"/>
      <c r="O43" s="42"/>
      <c r="P43" s="42"/>
      <c r="Q43" s="42"/>
      <c r="R43" s="43" t="str">
        <f aca="false">IF($B43="","",COUNTIF(Fälligkeiten!F43:Q43,"&lt;"&amp;$C$3)+COUNTBLANK(F43:Q43))</f>
        <v/>
      </c>
      <c r="S43" s="43" t="str">
        <f aca="false">IF($B43="","",COUNTIFS(Fälligkeiten!F43:Q43,"&gt;="&amp;$C$3,Fälligkeiten!F43:Q43,"&lt;="&amp;$C$3+$E$3))</f>
        <v/>
      </c>
      <c r="T43" s="43" t="str">
        <f aca="false">IF($B43="","",COUNTIF(Fälligkeiten!F43:Q43,"&gt;"&amp;$C$3+$E$3))</f>
        <v/>
      </c>
    </row>
    <row r="44" customFormat="false" ht="15" hidden="false" customHeight="false" outlineLevel="0" collapsed="false">
      <c r="A44" s="40" t="str">
        <f aca="false">IF($B44="","",ROW()-9)</f>
        <v/>
      </c>
      <c r="B44" s="41"/>
      <c r="C44" s="41"/>
      <c r="D44" s="41"/>
      <c r="E44" s="41"/>
      <c r="F44" s="42"/>
      <c r="G44" s="42"/>
      <c r="H44" s="42"/>
      <c r="I44" s="42"/>
      <c r="J44" s="42"/>
      <c r="K44" s="42"/>
      <c r="L44" s="42"/>
      <c r="M44" s="42"/>
      <c r="N44" s="42"/>
      <c r="O44" s="42"/>
      <c r="P44" s="42"/>
      <c r="Q44" s="42"/>
      <c r="R44" s="43" t="str">
        <f aca="false">IF($B44="","",COUNTIF(Fälligkeiten!F44:Q44,"&lt;"&amp;$C$3)+COUNTBLANK(F44:Q44))</f>
        <v/>
      </c>
      <c r="S44" s="43" t="str">
        <f aca="false">IF($B44="","",COUNTIFS(Fälligkeiten!F44:Q44,"&gt;="&amp;$C$3,Fälligkeiten!F44:Q44,"&lt;="&amp;$C$3+$E$3))</f>
        <v/>
      </c>
      <c r="T44" s="43" t="str">
        <f aca="false">IF($B44="","",COUNTIF(Fälligkeiten!F44:Q44,"&gt;"&amp;$C$3+$E$3))</f>
        <v/>
      </c>
    </row>
    <row r="45" customFormat="false" ht="15" hidden="false" customHeight="false" outlineLevel="0" collapsed="false">
      <c r="A45" s="40" t="str">
        <f aca="false">IF($B45="","",ROW()-9)</f>
        <v/>
      </c>
      <c r="B45" s="41"/>
      <c r="C45" s="41"/>
      <c r="D45" s="41"/>
      <c r="E45" s="41"/>
      <c r="F45" s="42"/>
      <c r="G45" s="42"/>
      <c r="H45" s="42"/>
      <c r="I45" s="42"/>
      <c r="J45" s="42"/>
      <c r="K45" s="42"/>
      <c r="L45" s="42"/>
      <c r="M45" s="42"/>
      <c r="N45" s="42"/>
      <c r="O45" s="42"/>
      <c r="P45" s="42"/>
      <c r="Q45" s="42"/>
      <c r="R45" s="43" t="str">
        <f aca="false">IF($B45="","",COUNTIF(Fälligkeiten!F45:Q45,"&lt;"&amp;$C$3)+COUNTBLANK(F45:Q45))</f>
        <v/>
      </c>
      <c r="S45" s="43" t="str">
        <f aca="false">IF($B45="","",COUNTIFS(Fälligkeiten!F45:Q45,"&gt;="&amp;$C$3,Fälligkeiten!F45:Q45,"&lt;="&amp;$C$3+$E$3))</f>
        <v/>
      </c>
      <c r="T45" s="43" t="str">
        <f aca="false">IF($B45="","",COUNTIF(Fälligkeiten!F45:Q45,"&gt;"&amp;$C$3+$E$3))</f>
        <v/>
      </c>
    </row>
    <row r="46" customFormat="false" ht="15" hidden="false" customHeight="false" outlineLevel="0" collapsed="false">
      <c r="A46" s="40" t="str">
        <f aca="false">IF($B46="","",ROW()-9)</f>
        <v/>
      </c>
      <c r="B46" s="41"/>
      <c r="C46" s="41"/>
      <c r="D46" s="41"/>
      <c r="E46" s="41"/>
      <c r="F46" s="42"/>
      <c r="G46" s="42"/>
      <c r="H46" s="42"/>
      <c r="I46" s="42"/>
      <c r="J46" s="42"/>
      <c r="K46" s="42"/>
      <c r="L46" s="42"/>
      <c r="M46" s="42"/>
      <c r="N46" s="42"/>
      <c r="O46" s="42"/>
      <c r="P46" s="42"/>
      <c r="Q46" s="42"/>
      <c r="R46" s="43" t="str">
        <f aca="false">IF($B46="","",COUNTIF(Fälligkeiten!F46:Q46,"&lt;"&amp;$C$3)+COUNTBLANK(F46:Q46))</f>
        <v/>
      </c>
      <c r="S46" s="43" t="str">
        <f aca="false">IF($B46="","",COUNTIFS(Fälligkeiten!F46:Q46,"&gt;="&amp;$C$3,Fälligkeiten!F46:Q46,"&lt;="&amp;$C$3+$E$3))</f>
        <v/>
      </c>
      <c r="T46" s="43" t="str">
        <f aca="false">IF($B46="","",COUNTIF(Fälligkeiten!F46:Q46,"&gt;"&amp;$C$3+$E$3))</f>
        <v/>
      </c>
    </row>
    <row r="47" customFormat="false" ht="15" hidden="false" customHeight="false" outlineLevel="0" collapsed="false">
      <c r="A47" s="40" t="str">
        <f aca="false">IF($B47="","",ROW()-9)</f>
        <v/>
      </c>
      <c r="B47" s="41"/>
      <c r="C47" s="41"/>
      <c r="D47" s="41"/>
      <c r="E47" s="41"/>
      <c r="F47" s="42"/>
      <c r="G47" s="42"/>
      <c r="H47" s="42"/>
      <c r="I47" s="42"/>
      <c r="J47" s="42"/>
      <c r="K47" s="42"/>
      <c r="L47" s="42"/>
      <c r="M47" s="42"/>
      <c r="N47" s="42"/>
      <c r="O47" s="42"/>
      <c r="P47" s="42"/>
      <c r="Q47" s="42"/>
      <c r="R47" s="43" t="str">
        <f aca="false">IF($B47="","",COUNTIF(Fälligkeiten!F47:Q47,"&lt;"&amp;$C$3)+COUNTBLANK(F47:Q47))</f>
        <v/>
      </c>
      <c r="S47" s="43" t="str">
        <f aca="false">IF($B47="","",COUNTIFS(Fälligkeiten!F47:Q47,"&gt;="&amp;$C$3,Fälligkeiten!F47:Q47,"&lt;="&amp;$C$3+$E$3))</f>
        <v/>
      </c>
      <c r="T47" s="43" t="str">
        <f aca="false">IF($B47="","",COUNTIF(Fälligkeiten!F47:Q47,"&gt;"&amp;$C$3+$E$3))</f>
        <v/>
      </c>
    </row>
    <row r="48" customFormat="false" ht="15" hidden="false" customHeight="false" outlineLevel="0" collapsed="false">
      <c r="A48" s="40" t="str">
        <f aca="false">IF($B48="","",ROW()-9)</f>
        <v/>
      </c>
      <c r="B48" s="41"/>
      <c r="C48" s="41"/>
      <c r="D48" s="41"/>
      <c r="E48" s="41"/>
      <c r="F48" s="42"/>
      <c r="G48" s="42"/>
      <c r="H48" s="42"/>
      <c r="I48" s="42"/>
      <c r="J48" s="42"/>
      <c r="K48" s="42"/>
      <c r="L48" s="42"/>
      <c r="M48" s="42"/>
      <c r="N48" s="42"/>
      <c r="O48" s="42"/>
      <c r="P48" s="42"/>
      <c r="Q48" s="42"/>
      <c r="R48" s="43" t="str">
        <f aca="false">IF($B48="","",COUNTIF(Fälligkeiten!F48:Q48,"&lt;"&amp;$C$3)+COUNTBLANK(F48:Q48))</f>
        <v/>
      </c>
      <c r="S48" s="43" t="str">
        <f aca="false">IF($B48="","",COUNTIFS(Fälligkeiten!F48:Q48,"&gt;="&amp;$C$3,Fälligkeiten!F48:Q48,"&lt;="&amp;$C$3+$E$3))</f>
        <v/>
      </c>
      <c r="T48" s="43" t="str">
        <f aca="false">IF($B48="","",COUNTIF(Fälligkeiten!F48:Q48,"&gt;"&amp;$C$3+$E$3))</f>
        <v/>
      </c>
    </row>
    <row r="49" customFormat="false" ht="15" hidden="false" customHeight="false" outlineLevel="0" collapsed="false">
      <c r="A49" s="40" t="str">
        <f aca="false">IF($B49="","",ROW()-9)</f>
        <v/>
      </c>
      <c r="B49" s="41"/>
      <c r="C49" s="41"/>
      <c r="D49" s="41"/>
      <c r="E49" s="41"/>
      <c r="F49" s="42"/>
      <c r="G49" s="42"/>
      <c r="H49" s="42"/>
      <c r="I49" s="42"/>
      <c r="J49" s="42"/>
      <c r="K49" s="42"/>
      <c r="L49" s="42"/>
      <c r="M49" s="42"/>
      <c r="N49" s="42"/>
      <c r="O49" s="42"/>
      <c r="P49" s="42"/>
      <c r="Q49" s="42"/>
      <c r="R49" s="43" t="str">
        <f aca="false">IF($B49="","",COUNTIF(Fälligkeiten!F49:Q49,"&lt;"&amp;$C$3)+COUNTBLANK(F49:Q49))</f>
        <v/>
      </c>
      <c r="S49" s="43" t="str">
        <f aca="false">IF($B49="","",COUNTIFS(Fälligkeiten!F49:Q49,"&gt;="&amp;$C$3,Fälligkeiten!F49:Q49,"&lt;="&amp;$C$3+$E$3))</f>
        <v/>
      </c>
      <c r="T49" s="43" t="str">
        <f aca="false">IF($B49="","",COUNTIF(Fälligkeiten!F49:Q49,"&gt;"&amp;$C$3+$E$3))</f>
        <v/>
      </c>
    </row>
    <row r="50" customFormat="false" ht="15" hidden="false" customHeight="false" outlineLevel="0" collapsed="false">
      <c r="A50" s="40" t="str">
        <f aca="false">IF($B50="","",ROW()-9)</f>
        <v/>
      </c>
      <c r="B50" s="41"/>
      <c r="C50" s="41"/>
      <c r="D50" s="41"/>
      <c r="E50" s="41"/>
      <c r="F50" s="42"/>
      <c r="G50" s="42"/>
      <c r="H50" s="42"/>
      <c r="I50" s="42"/>
      <c r="J50" s="42"/>
      <c r="K50" s="42"/>
      <c r="L50" s="42"/>
      <c r="M50" s="42"/>
      <c r="N50" s="42"/>
      <c r="O50" s="42"/>
      <c r="P50" s="42"/>
      <c r="Q50" s="42"/>
      <c r="R50" s="43" t="str">
        <f aca="false">IF($B50="","",COUNTIF(Fälligkeiten!F50:Q50,"&lt;"&amp;$C$3)+COUNTBLANK(F50:Q50))</f>
        <v/>
      </c>
      <c r="S50" s="43" t="str">
        <f aca="false">IF($B50="","",COUNTIFS(Fälligkeiten!F50:Q50,"&gt;="&amp;$C$3,Fälligkeiten!F50:Q50,"&lt;="&amp;$C$3+$E$3))</f>
        <v/>
      </c>
      <c r="T50" s="43" t="str">
        <f aca="false">IF($B50="","",COUNTIF(Fälligkeiten!F50:Q50,"&gt;"&amp;$C$3+$E$3))</f>
        <v/>
      </c>
    </row>
    <row r="51" customFormat="false" ht="15" hidden="false" customHeight="false" outlineLevel="0" collapsed="false">
      <c r="A51" s="40" t="str">
        <f aca="false">IF($B51="","",ROW()-9)</f>
        <v/>
      </c>
      <c r="B51" s="41"/>
      <c r="C51" s="41"/>
      <c r="D51" s="41"/>
      <c r="E51" s="41"/>
      <c r="F51" s="42"/>
      <c r="G51" s="42"/>
      <c r="H51" s="42"/>
      <c r="I51" s="42"/>
      <c r="J51" s="42"/>
      <c r="K51" s="42"/>
      <c r="L51" s="42"/>
      <c r="M51" s="42"/>
      <c r="N51" s="42"/>
      <c r="O51" s="42"/>
      <c r="P51" s="42"/>
      <c r="Q51" s="42"/>
      <c r="R51" s="43" t="str">
        <f aca="false">IF($B51="","",COUNTIF(Fälligkeiten!F51:Q51,"&lt;"&amp;$C$3)+COUNTBLANK(F51:Q51))</f>
        <v/>
      </c>
      <c r="S51" s="43" t="str">
        <f aca="false">IF($B51="","",COUNTIFS(Fälligkeiten!F51:Q51,"&gt;="&amp;$C$3,Fälligkeiten!F51:Q51,"&lt;="&amp;$C$3+$E$3))</f>
        <v/>
      </c>
      <c r="T51" s="43" t="str">
        <f aca="false">IF($B51="","",COUNTIF(Fälligkeiten!F51:Q51,"&gt;"&amp;$C$3+$E$3))</f>
        <v/>
      </c>
    </row>
    <row r="52" customFormat="false" ht="15" hidden="false" customHeight="false" outlineLevel="0" collapsed="false">
      <c r="A52" s="40" t="str">
        <f aca="false">IF($B52="","",ROW()-9)</f>
        <v/>
      </c>
      <c r="B52" s="41"/>
      <c r="C52" s="41"/>
      <c r="D52" s="41"/>
      <c r="E52" s="41"/>
      <c r="F52" s="42"/>
      <c r="G52" s="42"/>
      <c r="H52" s="42"/>
      <c r="I52" s="42"/>
      <c r="J52" s="42"/>
      <c r="K52" s="42"/>
      <c r="L52" s="42"/>
      <c r="M52" s="42"/>
      <c r="N52" s="42"/>
      <c r="O52" s="42"/>
      <c r="P52" s="42"/>
      <c r="Q52" s="42"/>
      <c r="R52" s="43" t="str">
        <f aca="false">IF($B52="","",COUNTIF(Fälligkeiten!F52:Q52,"&lt;"&amp;$C$3)+COUNTBLANK(F52:Q52))</f>
        <v/>
      </c>
      <c r="S52" s="43" t="str">
        <f aca="false">IF($B52="","",COUNTIFS(Fälligkeiten!F52:Q52,"&gt;="&amp;$C$3,Fälligkeiten!F52:Q52,"&lt;="&amp;$C$3+$E$3))</f>
        <v/>
      </c>
      <c r="T52" s="43" t="str">
        <f aca="false">IF($B52="","",COUNTIF(Fälligkeiten!F52:Q52,"&gt;"&amp;$C$3+$E$3))</f>
        <v/>
      </c>
    </row>
    <row r="53" customFormat="false" ht="15" hidden="false" customHeight="false" outlineLevel="0" collapsed="false">
      <c r="A53" s="40" t="str">
        <f aca="false">IF($B53="","",ROW()-9)</f>
        <v/>
      </c>
      <c r="B53" s="41"/>
      <c r="C53" s="41"/>
      <c r="D53" s="41"/>
      <c r="E53" s="41"/>
      <c r="F53" s="42"/>
      <c r="G53" s="42"/>
      <c r="H53" s="42"/>
      <c r="I53" s="42"/>
      <c r="J53" s="42"/>
      <c r="K53" s="42"/>
      <c r="L53" s="42"/>
      <c r="M53" s="42"/>
      <c r="N53" s="42"/>
      <c r="O53" s="42"/>
      <c r="P53" s="42"/>
      <c r="Q53" s="42"/>
      <c r="R53" s="43" t="str">
        <f aca="false">IF($B53="","",COUNTIF(Fälligkeiten!F53:Q53,"&lt;"&amp;$C$3)+COUNTBLANK(F53:Q53))</f>
        <v/>
      </c>
      <c r="S53" s="43" t="str">
        <f aca="false">IF($B53="","",COUNTIFS(Fälligkeiten!F53:Q53,"&gt;="&amp;$C$3,Fälligkeiten!F53:Q53,"&lt;="&amp;$C$3+$E$3))</f>
        <v/>
      </c>
      <c r="T53" s="43" t="str">
        <f aca="false">IF($B53="","",COUNTIF(Fälligkeiten!F53:Q53,"&gt;"&amp;$C$3+$E$3))</f>
        <v/>
      </c>
    </row>
    <row r="54" customFormat="false" ht="15" hidden="false" customHeight="false" outlineLevel="0" collapsed="false">
      <c r="A54" s="40" t="str">
        <f aca="false">IF($B54="","",ROW()-9)</f>
        <v/>
      </c>
      <c r="B54" s="41"/>
      <c r="C54" s="41"/>
      <c r="D54" s="41"/>
      <c r="E54" s="41"/>
      <c r="F54" s="42"/>
      <c r="G54" s="42"/>
      <c r="H54" s="42"/>
      <c r="I54" s="42"/>
      <c r="J54" s="42"/>
      <c r="K54" s="42"/>
      <c r="L54" s="42"/>
      <c r="M54" s="42"/>
      <c r="N54" s="42"/>
      <c r="O54" s="42"/>
      <c r="P54" s="42"/>
      <c r="Q54" s="42"/>
      <c r="R54" s="43" t="str">
        <f aca="false">IF($B54="","",COUNTIF(Fälligkeiten!F54:Q54,"&lt;"&amp;$C$3)+COUNTBLANK(F54:Q54))</f>
        <v/>
      </c>
      <c r="S54" s="43" t="str">
        <f aca="false">IF($B54="","",COUNTIFS(Fälligkeiten!F54:Q54,"&gt;="&amp;$C$3,Fälligkeiten!F54:Q54,"&lt;="&amp;$C$3+$E$3))</f>
        <v/>
      </c>
      <c r="T54" s="43" t="str">
        <f aca="false">IF($B54="","",COUNTIF(Fälligkeiten!F54:Q54,"&gt;"&amp;$C$3+$E$3))</f>
        <v/>
      </c>
    </row>
    <row r="55" customFormat="false" ht="15" hidden="false" customHeight="false" outlineLevel="0" collapsed="false">
      <c r="A55" s="40" t="str">
        <f aca="false">IF($B55="","",ROW()-9)</f>
        <v/>
      </c>
      <c r="B55" s="41"/>
      <c r="C55" s="41"/>
      <c r="D55" s="41"/>
      <c r="E55" s="41"/>
      <c r="F55" s="42"/>
      <c r="G55" s="42"/>
      <c r="H55" s="42"/>
      <c r="I55" s="42"/>
      <c r="J55" s="42"/>
      <c r="K55" s="42"/>
      <c r="L55" s="42"/>
      <c r="M55" s="42"/>
      <c r="N55" s="42"/>
      <c r="O55" s="42"/>
      <c r="P55" s="42"/>
      <c r="Q55" s="42"/>
      <c r="R55" s="43" t="str">
        <f aca="false">IF($B55="","",COUNTIF(Fälligkeiten!F55:Q55,"&lt;"&amp;$C$3)+COUNTBLANK(F55:Q55))</f>
        <v/>
      </c>
      <c r="S55" s="43" t="str">
        <f aca="false">IF($B55="","",COUNTIFS(Fälligkeiten!F55:Q55,"&gt;="&amp;$C$3,Fälligkeiten!F55:Q55,"&lt;="&amp;$C$3+$E$3))</f>
        <v/>
      </c>
      <c r="T55" s="43" t="str">
        <f aca="false">IF($B55="","",COUNTIF(Fälligkeiten!F55:Q55,"&gt;"&amp;$C$3+$E$3))</f>
        <v/>
      </c>
    </row>
    <row r="56" customFormat="false" ht="15" hidden="false" customHeight="false" outlineLevel="0" collapsed="false">
      <c r="A56" s="40" t="str">
        <f aca="false">IF($B56="","",ROW()-9)</f>
        <v/>
      </c>
      <c r="B56" s="41"/>
      <c r="C56" s="41"/>
      <c r="D56" s="41"/>
      <c r="E56" s="41"/>
      <c r="F56" s="42"/>
      <c r="G56" s="42"/>
      <c r="H56" s="42"/>
      <c r="I56" s="42"/>
      <c r="J56" s="42"/>
      <c r="K56" s="42"/>
      <c r="L56" s="42"/>
      <c r="M56" s="42"/>
      <c r="N56" s="42"/>
      <c r="O56" s="42"/>
      <c r="P56" s="42"/>
      <c r="Q56" s="42"/>
      <c r="R56" s="43" t="str">
        <f aca="false">IF($B56="","",COUNTIF(Fälligkeiten!F56:Q56,"&lt;"&amp;$C$3)+COUNTBLANK(F56:Q56))</f>
        <v/>
      </c>
      <c r="S56" s="43" t="str">
        <f aca="false">IF($B56="","",COUNTIFS(Fälligkeiten!F56:Q56,"&gt;="&amp;$C$3,Fälligkeiten!F56:Q56,"&lt;="&amp;$C$3+$E$3))</f>
        <v/>
      </c>
      <c r="T56" s="43" t="str">
        <f aca="false">IF($B56="","",COUNTIF(Fälligkeiten!F56:Q56,"&gt;"&amp;$C$3+$E$3))</f>
        <v/>
      </c>
    </row>
    <row r="57" customFormat="false" ht="15" hidden="false" customHeight="false" outlineLevel="0" collapsed="false">
      <c r="A57" s="40" t="str">
        <f aca="false">IF($B57="","",ROW()-9)</f>
        <v/>
      </c>
      <c r="B57" s="41"/>
      <c r="C57" s="41"/>
      <c r="D57" s="41"/>
      <c r="E57" s="41"/>
      <c r="F57" s="42"/>
      <c r="G57" s="42"/>
      <c r="H57" s="42"/>
      <c r="I57" s="42"/>
      <c r="J57" s="42"/>
      <c r="K57" s="42"/>
      <c r="L57" s="42"/>
      <c r="M57" s="42"/>
      <c r="N57" s="42"/>
      <c r="O57" s="42"/>
      <c r="P57" s="42"/>
      <c r="Q57" s="42"/>
      <c r="R57" s="43" t="str">
        <f aca="false">IF($B57="","",COUNTIF(Fälligkeiten!F57:Q57,"&lt;"&amp;$C$3)+COUNTBLANK(F57:Q57))</f>
        <v/>
      </c>
      <c r="S57" s="43" t="str">
        <f aca="false">IF($B57="","",COUNTIFS(Fälligkeiten!F57:Q57,"&gt;="&amp;$C$3,Fälligkeiten!F57:Q57,"&lt;="&amp;$C$3+$E$3))</f>
        <v/>
      </c>
      <c r="T57" s="43" t="str">
        <f aca="false">IF($B57="","",COUNTIF(Fälligkeiten!F57:Q57,"&gt;"&amp;$C$3+$E$3))</f>
        <v/>
      </c>
    </row>
    <row r="58" customFormat="false" ht="15" hidden="false" customHeight="false" outlineLevel="0" collapsed="false">
      <c r="A58" s="40" t="str">
        <f aca="false">IF($B58="","",ROW()-9)</f>
        <v/>
      </c>
      <c r="B58" s="41"/>
      <c r="C58" s="41"/>
      <c r="D58" s="41"/>
      <c r="E58" s="41"/>
      <c r="F58" s="42"/>
      <c r="G58" s="42"/>
      <c r="H58" s="42"/>
      <c r="I58" s="42"/>
      <c r="J58" s="42"/>
      <c r="K58" s="42"/>
      <c r="L58" s="42"/>
      <c r="M58" s="42"/>
      <c r="N58" s="42"/>
      <c r="O58" s="42"/>
      <c r="P58" s="42"/>
      <c r="Q58" s="42"/>
      <c r="R58" s="43" t="str">
        <f aca="false">IF($B58="","",COUNTIF(Fälligkeiten!F58:Q58,"&lt;"&amp;$C$3)+COUNTBLANK(F58:Q58))</f>
        <v/>
      </c>
      <c r="S58" s="43" t="str">
        <f aca="false">IF($B58="","",COUNTIFS(Fälligkeiten!F58:Q58,"&gt;="&amp;$C$3,Fälligkeiten!F58:Q58,"&lt;="&amp;$C$3+$E$3))</f>
        <v/>
      </c>
      <c r="T58" s="43" t="str">
        <f aca="false">IF($B58="","",COUNTIF(Fälligkeiten!F58:Q58,"&gt;"&amp;$C$3+$E$3))</f>
        <v/>
      </c>
    </row>
    <row r="59" customFormat="false" ht="15" hidden="false" customHeight="false" outlineLevel="0" collapsed="false">
      <c r="A59" s="40" t="str">
        <f aca="false">IF($B59="","",ROW()-9)</f>
        <v/>
      </c>
      <c r="B59" s="41"/>
      <c r="C59" s="41"/>
      <c r="D59" s="41"/>
      <c r="E59" s="41"/>
      <c r="F59" s="42"/>
      <c r="G59" s="42"/>
      <c r="H59" s="42"/>
      <c r="I59" s="42"/>
      <c r="J59" s="42"/>
      <c r="K59" s="42"/>
      <c r="L59" s="42"/>
      <c r="M59" s="42"/>
      <c r="N59" s="42"/>
      <c r="O59" s="42"/>
      <c r="P59" s="42"/>
      <c r="Q59" s="42"/>
      <c r="R59" s="43" t="str">
        <f aca="false">IF($B59="","",COUNTIF(Fälligkeiten!F59:Q59,"&lt;"&amp;$C$3)+COUNTBLANK(F59:Q59))</f>
        <v/>
      </c>
      <c r="S59" s="43" t="str">
        <f aca="false">IF($B59="","",COUNTIFS(Fälligkeiten!F59:Q59,"&gt;="&amp;$C$3,Fälligkeiten!F59:Q59,"&lt;="&amp;$C$3+$E$3))</f>
        <v/>
      </c>
      <c r="T59" s="43" t="str">
        <f aca="false">IF($B59="","",COUNTIF(Fälligkeiten!F59:Q59,"&gt;"&amp;$C$3+$E$3))</f>
        <v/>
      </c>
    </row>
    <row r="60" customFormat="false" ht="15" hidden="false" customHeight="false" outlineLevel="0" collapsed="false">
      <c r="A60" s="40" t="str">
        <f aca="false">IF($B60="","",ROW()-9)</f>
        <v/>
      </c>
      <c r="B60" s="41"/>
      <c r="C60" s="41"/>
      <c r="D60" s="41"/>
      <c r="E60" s="41"/>
      <c r="F60" s="42"/>
      <c r="G60" s="42"/>
      <c r="H60" s="42"/>
      <c r="I60" s="42"/>
      <c r="J60" s="42"/>
      <c r="K60" s="42"/>
      <c r="L60" s="42"/>
      <c r="M60" s="42"/>
      <c r="N60" s="42"/>
      <c r="O60" s="42"/>
      <c r="P60" s="42"/>
      <c r="Q60" s="42"/>
      <c r="R60" s="43" t="str">
        <f aca="false">IF($B60="","",COUNTIF(Fälligkeiten!F60:Q60,"&lt;"&amp;$C$3)+COUNTBLANK(F60:Q60))</f>
        <v/>
      </c>
      <c r="S60" s="43" t="str">
        <f aca="false">IF($B60="","",COUNTIFS(Fälligkeiten!F60:Q60,"&gt;="&amp;$C$3,Fälligkeiten!F60:Q60,"&lt;="&amp;$C$3+$E$3))</f>
        <v/>
      </c>
      <c r="T60" s="43" t="str">
        <f aca="false">IF($B60="","",COUNTIF(Fälligkeiten!F60:Q60,"&gt;"&amp;$C$3+$E$3))</f>
        <v/>
      </c>
    </row>
    <row r="61" customFormat="false" ht="15" hidden="false" customHeight="false" outlineLevel="0" collapsed="false">
      <c r="A61" s="40" t="str">
        <f aca="false">IF($B61="","",ROW()-9)</f>
        <v/>
      </c>
      <c r="B61" s="41"/>
      <c r="C61" s="41"/>
      <c r="D61" s="41"/>
      <c r="E61" s="41"/>
      <c r="F61" s="42"/>
      <c r="G61" s="42"/>
      <c r="H61" s="42"/>
      <c r="I61" s="42"/>
      <c r="J61" s="42"/>
      <c r="K61" s="42"/>
      <c r="L61" s="42"/>
      <c r="M61" s="42"/>
      <c r="N61" s="42"/>
      <c r="O61" s="42"/>
      <c r="P61" s="42"/>
      <c r="Q61" s="42"/>
      <c r="R61" s="43" t="str">
        <f aca="false">IF($B61="","",COUNTIF(Fälligkeiten!F61:Q61,"&lt;"&amp;$C$3)+COUNTBLANK(F61:Q61))</f>
        <v/>
      </c>
      <c r="S61" s="43" t="str">
        <f aca="false">IF($B61="","",COUNTIFS(Fälligkeiten!F61:Q61,"&gt;="&amp;$C$3,Fälligkeiten!F61:Q61,"&lt;="&amp;$C$3+$E$3))</f>
        <v/>
      </c>
      <c r="T61" s="43" t="str">
        <f aca="false">IF($B61="","",COUNTIF(Fälligkeiten!F61:Q61,"&gt;"&amp;$C$3+$E$3))</f>
        <v/>
      </c>
    </row>
    <row r="62" customFormat="false" ht="15" hidden="false" customHeight="false" outlineLevel="0" collapsed="false">
      <c r="A62" s="40" t="str">
        <f aca="false">IF($B62="","",ROW()-9)</f>
        <v/>
      </c>
      <c r="B62" s="41"/>
      <c r="C62" s="41"/>
      <c r="D62" s="41"/>
      <c r="E62" s="41"/>
      <c r="F62" s="42"/>
      <c r="G62" s="42"/>
      <c r="H62" s="42"/>
      <c r="I62" s="42"/>
      <c r="J62" s="42"/>
      <c r="K62" s="42"/>
      <c r="L62" s="42"/>
      <c r="M62" s="42"/>
      <c r="N62" s="42"/>
      <c r="O62" s="42"/>
      <c r="P62" s="42"/>
      <c r="Q62" s="42"/>
      <c r="R62" s="43" t="str">
        <f aca="false">IF($B62="","",COUNTIF(Fälligkeiten!F62:Q62,"&lt;"&amp;$C$3)+COUNTBLANK(F62:Q62))</f>
        <v/>
      </c>
      <c r="S62" s="43" t="str">
        <f aca="false">IF($B62="","",COUNTIFS(Fälligkeiten!F62:Q62,"&gt;="&amp;$C$3,Fälligkeiten!F62:Q62,"&lt;="&amp;$C$3+$E$3))</f>
        <v/>
      </c>
      <c r="T62" s="43" t="str">
        <f aca="false">IF($B62="","",COUNTIF(Fälligkeiten!F62:Q62,"&gt;"&amp;$C$3+$E$3))</f>
        <v/>
      </c>
    </row>
    <row r="63" customFormat="false" ht="15" hidden="false" customHeight="false" outlineLevel="0" collapsed="false">
      <c r="A63" s="40" t="str">
        <f aca="false">IF($B63="","",ROW()-9)</f>
        <v/>
      </c>
      <c r="B63" s="41"/>
      <c r="C63" s="41"/>
      <c r="D63" s="41"/>
      <c r="E63" s="41"/>
      <c r="F63" s="42"/>
      <c r="G63" s="42"/>
      <c r="H63" s="42"/>
      <c r="I63" s="42"/>
      <c r="J63" s="42"/>
      <c r="K63" s="42"/>
      <c r="L63" s="42"/>
      <c r="M63" s="42"/>
      <c r="N63" s="42"/>
      <c r="O63" s="42"/>
      <c r="P63" s="42"/>
      <c r="Q63" s="42"/>
      <c r="R63" s="43" t="str">
        <f aca="false">IF($B63="","",COUNTIF(Fälligkeiten!F63:Q63,"&lt;"&amp;$C$3)+COUNTBLANK(F63:Q63))</f>
        <v/>
      </c>
      <c r="S63" s="43" t="str">
        <f aca="false">IF($B63="","",COUNTIFS(Fälligkeiten!F63:Q63,"&gt;="&amp;$C$3,Fälligkeiten!F63:Q63,"&lt;="&amp;$C$3+$E$3))</f>
        <v/>
      </c>
      <c r="T63" s="43" t="str">
        <f aca="false">IF($B63="","",COUNTIF(Fälligkeiten!F63:Q63,"&gt;"&amp;$C$3+$E$3))</f>
        <v/>
      </c>
    </row>
    <row r="64" customFormat="false" ht="15" hidden="false" customHeight="false" outlineLevel="0" collapsed="false">
      <c r="A64" s="40" t="str">
        <f aca="false">IF($B64="","",ROW()-9)</f>
        <v/>
      </c>
      <c r="B64" s="41"/>
      <c r="C64" s="41"/>
      <c r="D64" s="41"/>
      <c r="E64" s="41"/>
      <c r="F64" s="42"/>
      <c r="G64" s="42"/>
      <c r="H64" s="42"/>
      <c r="I64" s="42"/>
      <c r="J64" s="42"/>
      <c r="K64" s="42"/>
      <c r="L64" s="42"/>
      <c r="M64" s="42"/>
      <c r="N64" s="42"/>
      <c r="O64" s="42"/>
      <c r="P64" s="42"/>
      <c r="Q64" s="42"/>
      <c r="R64" s="43" t="str">
        <f aca="false">IF($B64="","",COUNTIF(Fälligkeiten!F64:Q64,"&lt;"&amp;$C$3)+COUNTBLANK(F64:Q64))</f>
        <v/>
      </c>
      <c r="S64" s="43" t="str">
        <f aca="false">IF($B64="","",COUNTIFS(Fälligkeiten!F64:Q64,"&gt;="&amp;$C$3,Fälligkeiten!F64:Q64,"&lt;="&amp;$C$3+$E$3))</f>
        <v/>
      </c>
      <c r="T64" s="43" t="str">
        <f aca="false">IF($B64="","",COUNTIF(Fälligkeiten!F64:Q64,"&gt;"&amp;$C$3+$E$3))</f>
        <v/>
      </c>
    </row>
    <row r="65" customFormat="false" ht="15" hidden="false" customHeight="false" outlineLevel="0" collapsed="false">
      <c r="A65" s="40" t="str">
        <f aca="false">IF($B65="","",ROW()-9)</f>
        <v/>
      </c>
      <c r="B65" s="41"/>
      <c r="C65" s="41"/>
      <c r="D65" s="41"/>
      <c r="E65" s="41"/>
      <c r="F65" s="42"/>
      <c r="G65" s="42"/>
      <c r="H65" s="42"/>
      <c r="I65" s="42"/>
      <c r="J65" s="42"/>
      <c r="K65" s="42"/>
      <c r="L65" s="42"/>
      <c r="M65" s="42"/>
      <c r="N65" s="42"/>
      <c r="O65" s="42"/>
      <c r="P65" s="42"/>
      <c r="Q65" s="42"/>
      <c r="R65" s="43" t="str">
        <f aca="false">IF($B65="","",COUNTIF(Fälligkeiten!F65:Q65,"&lt;"&amp;$C$3)+COUNTBLANK(F65:Q65))</f>
        <v/>
      </c>
      <c r="S65" s="43" t="str">
        <f aca="false">IF($B65="","",COUNTIFS(Fälligkeiten!F65:Q65,"&gt;="&amp;$C$3,Fälligkeiten!F65:Q65,"&lt;="&amp;$C$3+$E$3))</f>
        <v/>
      </c>
      <c r="T65" s="43" t="str">
        <f aca="false">IF($B65="","",COUNTIF(Fälligkeiten!F65:Q65,"&gt;"&amp;$C$3+$E$3))</f>
        <v/>
      </c>
    </row>
    <row r="66" customFormat="false" ht="15" hidden="false" customHeight="false" outlineLevel="0" collapsed="false">
      <c r="A66" s="40" t="str">
        <f aca="false">IF($B66="","",ROW()-9)</f>
        <v/>
      </c>
      <c r="B66" s="41"/>
      <c r="C66" s="41"/>
      <c r="D66" s="41"/>
      <c r="E66" s="41"/>
      <c r="F66" s="42"/>
      <c r="G66" s="42"/>
      <c r="H66" s="42"/>
      <c r="I66" s="42"/>
      <c r="J66" s="42"/>
      <c r="K66" s="42"/>
      <c r="L66" s="42"/>
      <c r="M66" s="42"/>
      <c r="N66" s="42"/>
      <c r="O66" s="42"/>
      <c r="P66" s="42"/>
      <c r="Q66" s="42"/>
      <c r="R66" s="43" t="str">
        <f aca="false">IF($B66="","",COUNTIF(Fälligkeiten!F66:Q66,"&lt;"&amp;$C$3)+COUNTBLANK(F66:Q66))</f>
        <v/>
      </c>
      <c r="S66" s="43" t="str">
        <f aca="false">IF($B66="","",COUNTIFS(Fälligkeiten!F66:Q66,"&gt;="&amp;$C$3,Fälligkeiten!F66:Q66,"&lt;="&amp;$C$3+$E$3))</f>
        <v/>
      </c>
      <c r="T66" s="43" t="str">
        <f aca="false">IF($B66="","",COUNTIF(Fälligkeiten!F66:Q66,"&gt;"&amp;$C$3+$E$3))</f>
        <v/>
      </c>
    </row>
    <row r="67" customFormat="false" ht="15" hidden="false" customHeight="false" outlineLevel="0" collapsed="false">
      <c r="A67" s="40" t="str">
        <f aca="false">IF($B67="","",ROW()-9)</f>
        <v/>
      </c>
      <c r="B67" s="41"/>
      <c r="C67" s="41"/>
      <c r="D67" s="41"/>
      <c r="E67" s="41"/>
      <c r="F67" s="42"/>
      <c r="G67" s="42"/>
      <c r="H67" s="42"/>
      <c r="I67" s="42"/>
      <c r="J67" s="42"/>
      <c r="K67" s="42"/>
      <c r="L67" s="42"/>
      <c r="M67" s="42"/>
      <c r="N67" s="42"/>
      <c r="O67" s="42"/>
      <c r="P67" s="42"/>
      <c r="Q67" s="42"/>
      <c r="R67" s="43" t="str">
        <f aca="false">IF($B67="","",COUNTIF(Fälligkeiten!F67:Q67,"&lt;"&amp;$C$3)+COUNTBLANK(F67:Q67))</f>
        <v/>
      </c>
      <c r="S67" s="43" t="str">
        <f aca="false">IF($B67="","",COUNTIFS(Fälligkeiten!F67:Q67,"&gt;="&amp;$C$3,Fälligkeiten!F67:Q67,"&lt;="&amp;$C$3+$E$3))</f>
        <v/>
      </c>
      <c r="T67" s="43" t="str">
        <f aca="false">IF($B67="","",COUNTIF(Fälligkeiten!F67:Q67,"&gt;"&amp;$C$3+$E$3))</f>
        <v/>
      </c>
    </row>
    <row r="68" customFormat="false" ht="15" hidden="false" customHeight="false" outlineLevel="0" collapsed="false">
      <c r="A68" s="40" t="str">
        <f aca="false">IF($B68="","",ROW()-9)</f>
        <v/>
      </c>
      <c r="B68" s="41"/>
      <c r="C68" s="41"/>
      <c r="D68" s="41"/>
      <c r="E68" s="41"/>
      <c r="F68" s="42"/>
      <c r="G68" s="42"/>
      <c r="H68" s="42"/>
      <c r="I68" s="42"/>
      <c r="J68" s="42"/>
      <c r="K68" s="42"/>
      <c r="L68" s="42"/>
      <c r="M68" s="42"/>
      <c r="N68" s="42"/>
      <c r="O68" s="42"/>
      <c r="P68" s="42"/>
      <c r="Q68" s="42"/>
      <c r="R68" s="43" t="str">
        <f aca="false">IF($B68="","",COUNTIF(Fälligkeiten!F68:Q68,"&lt;"&amp;$C$3)+COUNTBLANK(F68:Q68))</f>
        <v/>
      </c>
      <c r="S68" s="43" t="str">
        <f aca="false">IF($B68="","",COUNTIFS(Fälligkeiten!F68:Q68,"&gt;="&amp;$C$3,Fälligkeiten!F68:Q68,"&lt;="&amp;$C$3+$E$3))</f>
        <v/>
      </c>
      <c r="T68" s="43" t="str">
        <f aca="false">IF($B68="","",COUNTIF(Fälligkeiten!F68:Q68,"&gt;"&amp;$C$3+$E$3))</f>
        <v/>
      </c>
    </row>
    <row r="69" customFormat="false" ht="15" hidden="false" customHeight="false" outlineLevel="0" collapsed="false">
      <c r="A69" s="40" t="str">
        <f aca="false">IF($B69="","",ROW()-9)</f>
        <v/>
      </c>
      <c r="B69" s="41"/>
      <c r="C69" s="41"/>
      <c r="D69" s="41"/>
      <c r="E69" s="41"/>
      <c r="F69" s="42"/>
      <c r="G69" s="42"/>
      <c r="H69" s="42"/>
      <c r="I69" s="42"/>
      <c r="J69" s="42"/>
      <c r="K69" s="42"/>
      <c r="L69" s="42"/>
      <c r="M69" s="42"/>
      <c r="N69" s="42"/>
      <c r="O69" s="42"/>
      <c r="P69" s="42"/>
      <c r="Q69" s="42"/>
      <c r="R69" s="43" t="str">
        <f aca="false">IF($B69="","",COUNTIF(Fälligkeiten!F69:Q69,"&lt;"&amp;$C$3)+COUNTBLANK(F69:Q69))</f>
        <v/>
      </c>
      <c r="S69" s="43" t="str">
        <f aca="false">IF($B69="","",COUNTIFS(Fälligkeiten!F69:Q69,"&gt;="&amp;$C$3,Fälligkeiten!F69:Q69,"&lt;="&amp;$C$3+$E$3))</f>
        <v/>
      </c>
      <c r="T69" s="43" t="str">
        <f aca="false">IF($B69="","",COUNTIF(Fälligkeiten!F69:Q69,"&gt;"&amp;$C$3+$E$3))</f>
        <v/>
      </c>
    </row>
    <row r="70" customFormat="false" ht="15" hidden="false" customHeight="false" outlineLevel="0" collapsed="false">
      <c r="A70" s="40" t="str">
        <f aca="false">IF($B70="","",ROW()-9)</f>
        <v/>
      </c>
      <c r="B70" s="41"/>
      <c r="C70" s="41"/>
      <c r="D70" s="41"/>
      <c r="E70" s="41"/>
      <c r="F70" s="42"/>
      <c r="G70" s="42"/>
      <c r="H70" s="42"/>
      <c r="I70" s="42"/>
      <c r="J70" s="42"/>
      <c r="K70" s="42"/>
      <c r="L70" s="42"/>
      <c r="M70" s="42"/>
      <c r="N70" s="42"/>
      <c r="O70" s="42"/>
      <c r="P70" s="42"/>
      <c r="Q70" s="42"/>
      <c r="R70" s="43" t="str">
        <f aca="false">IF($B70="","",COUNTIF(Fälligkeiten!F70:Q70,"&lt;"&amp;$C$3)+COUNTBLANK(F70:Q70))</f>
        <v/>
      </c>
      <c r="S70" s="43" t="str">
        <f aca="false">IF($B70="","",COUNTIFS(Fälligkeiten!F70:Q70,"&gt;="&amp;$C$3,Fälligkeiten!F70:Q70,"&lt;="&amp;$C$3+$E$3))</f>
        <v/>
      </c>
      <c r="T70" s="43" t="str">
        <f aca="false">IF($B70="","",COUNTIF(Fälligkeiten!F70:Q70,"&gt;"&amp;$C$3+$E$3))</f>
        <v/>
      </c>
    </row>
    <row r="71" customFormat="false" ht="15" hidden="false" customHeight="false" outlineLevel="0" collapsed="false">
      <c r="A71" s="40" t="str">
        <f aca="false">IF($B71="","",ROW()-9)</f>
        <v/>
      </c>
      <c r="B71" s="41"/>
      <c r="C71" s="41"/>
      <c r="D71" s="41"/>
      <c r="E71" s="41"/>
      <c r="F71" s="42"/>
      <c r="G71" s="42"/>
      <c r="H71" s="42"/>
      <c r="I71" s="42"/>
      <c r="J71" s="42"/>
      <c r="K71" s="42"/>
      <c r="L71" s="42"/>
      <c r="M71" s="42"/>
      <c r="N71" s="42"/>
      <c r="O71" s="42"/>
      <c r="P71" s="42"/>
      <c r="Q71" s="42"/>
      <c r="R71" s="43" t="str">
        <f aca="false">IF($B71="","",COUNTIF(Fälligkeiten!F71:Q71,"&lt;"&amp;$C$3)+COUNTBLANK(F71:Q71))</f>
        <v/>
      </c>
      <c r="S71" s="43" t="str">
        <f aca="false">IF($B71="","",COUNTIFS(Fälligkeiten!F71:Q71,"&gt;="&amp;$C$3,Fälligkeiten!F71:Q71,"&lt;="&amp;$C$3+$E$3))</f>
        <v/>
      </c>
      <c r="T71" s="43" t="str">
        <f aca="false">IF($B71="","",COUNTIF(Fälligkeiten!F71:Q71,"&gt;"&amp;$C$3+$E$3))</f>
        <v/>
      </c>
    </row>
    <row r="72" customFormat="false" ht="15" hidden="false" customHeight="false" outlineLevel="0" collapsed="false">
      <c r="A72" s="40" t="str">
        <f aca="false">IF($B72="","",ROW()-9)</f>
        <v/>
      </c>
      <c r="B72" s="41"/>
      <c r="C72" s="41"/>
      <c r="D72" s="41"/>
      <c r="E72" s="41"/>
      <c r="F72" s="42"/>
      <c r="G72" s="42"/>
      <c r="H72" s="42"/>
      <c r="I72" s="42"/>
      <c r="J72" s="42"/>
      <c r="K72" s="42"/>
      <c r="L72" s="42"/>
      <c r="M72" s="42"/>
      <c r="N72" s="42"/>
      <c r="O72" s="42"/>
      <c r="P72" s="42"/>
      <c r="Q72" s="42"/>
      <c r="R72" s="43" t="str">
        <f aca="false">IF($B72="","",COUNTIF(Fälligkeiten!F72:Q72,"&lt;"&amp;$C$3)+COUNTBLANK(F72:Q72))</f>
        <v/>
      </c>
      <c r="S72" s="43" t="str">
        <f aca="false">IF($B72="","",COUNTIFS(Fälligkeiten!F72:Q72,"&gt;="&amp;$C$3,Fälligkeiten!F72:Q72,"&lt;="&amp;$C$3+$E$3))</f>
        <v/>
      </c>
      <c r="T72" s="43" t="str">
        <f aca="false">IF($B72="","",COUNTIF(Fälligkeiten!F72:Q72,"&gt;"&amp;$C$3+$E$3))</f>
        <v/>
      </c>
    </row>
    <row r="73" customFormat="false" ht="15" hidden="false" customHeight="false" outlineLevel="0" collapsed="false">
      <c r="A73" s="40" t="str">
        <f aca="false">IF($B73="","",ROW()-9)</f>
        <v/>
      </c>
      <c r="B73" s="41"/>
      <c r="C73" s="41"/>
      <c r="D73" s="41"/>
      <c r="E73" s="41"/>
      <c r="F73" s="42"/>
      <c r="G73" s="42"/>
      <c r="H73" s="42"/>
      <c r="I73" s="42"/>
      <c r="J73" s="42"/>
      <c r="K73" s="42"/>
      <c r="L73" s="42"/>
      <c r="M73" s="42"/>
      <c r="N73" s="42"/>
      <c r="O73" s="42"/>
      <c r="P73" s="42"/>
      <c r="Q73" s="42"/>
      <c r="R73" s="43" t="str">
        <f aca="false">IF($B73="","",COUNTIF(Fälligkeiten!F73:Q73,"&lt;"&amp;$C$3)+COUNTBLANK(F73:Q73))</f>
        <v/>
      </c>
      <c r="S73" s="43" t="str">
        <f aca="false">IF($B73="","",COUNTIFS(Fälligkeiten!F73:Q73,"&gt;="&amp;$C$3,Fälligkeiten!F73:Q73,"&lt;="&amp;$C$3+$E$3))</f>
        <v/>
      </c>
      <c r="T73" s="43" t="str">
        <f aca="false">IF($B73="","",COUNTIF(Fälligkeiten!F73:Q73,"&gt;"&amp;$C$3+$E$3))</f>
        <v/>
      </c>
    </row>
    <row r="74" customFormat="false" ht="15" hidden="false" customHeight="false" outlineLevel="0" collapsed="false">
      <c r="A74" s="40" t="str">
        <f aca="false">IF($B74="","",ROW()-9)</f>
        <v/>
      </c>
      <c r="B74" s="41"/>
      <c r="C74" s="41"/>
      <c r="D74" s="41"/>
      <c r="E74" s="41"/>
      <c r="F74" s="42"/>
      <c r="G74" s="42"/>
      <c r="H74" s="42"/>
      <c r="I74" s="42"/>
      <c r="J74" s="42"/>
      <c r="K74" s="42"/>
      <c r="L74" s="42"/>
      <c r="M74" s="42"/>
      <c r="N74" s="42"/>
      <c r="O74" s="42"/>
      <c r="P74" s="42"/>
      <c r="Q74" s="42"/>
      <c r="R74" s="43" t="str">
        <f aca="false">IF($B74="","",COUNTIF(Fälligkeiten!F74:Q74,"&lt;"&amp;$C$3)+COUNTBLANK(F74:Q74))</f>
        <v/>
      </c>
      <c r="S74" s="43" t="str">
        <f aca="false">IF($B74="","",COUNTIFS(Fälligkeiten!F74:Q74,"&gt;="&amp;$C$3,Fälligkeiten!F74:Q74,"&lt;="&amp;$C$3+$E$3))</f>
        <v/>
      </c>
      <c r="T74" s="43" t="str">
        <f aca="false">IF($B74="","",COUNTIF(Fälligkeiten!F74:Q74,"&gt;"&amp;$C$3+$E$3))</f>
        <v/>
      </c>
    </row>
    <row r="75" customFormat="false" ht="15" hidden="false" customHeight="false" outlineLevel="0" collapsed="false">
      <c r="A75" s="40" t="str">
        <f aca="false">IF($B75="","",ROW()-9)</f>
        <v/>
      </c>
      <c r="B75" s="41"/>
      <c r="C75" s="41"/>
      <c r="D75" s="41"/>
      <c r="E75" s="41"/>
      <c r="F75" s="42"/>
      <c r="G75" s="42"/>
      <c r="H75" s="42"/>
      <c r="I75" s="42"/>
      <c r="J75" s="42"/>
      <c r="K75" s="42"/>
      <c r="L75" s="42"/>
      <c r="M75" s="42"/>
      <c r="N75" s="42"/>
      <c r="O75" s="42"/>
      <c r="P75" s="42"/>
      <c r="Q75" s="42"/>
      <c r="R75" s="43" t="str">
        <f aca="false">IF($B75="","",COUNTIF(Fälligkeiten!F75:Q75,"&lt;"&amp;$C$3)+COUNTBLANK(F75:Q75))</f>
        <v/>
      </c>
      <c r="S75" s="43" t="str">
        <f aca="false">IF($B75="","",COUNTIFS(Fälligkeiten!F75:Q75,"&gt;="&amp;$C$3,Fälligkeiten!F75:Q75,"&lt;="&amp;$C$3+$E$3))</f>
        <v/>
      </c>
      <c r="T75" s="43" t="str">
        <f aca="false">IF($B75="","",COUNTIF(Fälligkeiten!F75:Q75,"&gt;"&amp;$C$3+$E$3))</f>
        <v/>
      </c>
    </row>
    <row r="76" customFormat="false" ht="15" hidden="false" customHeight="false" outlineLevel="0" collapsed="false">
      <c r="A76" s="40" t="str">
        <f aca="false">IF($B76="","",ROW()-9)</f>
        <v/>
      </c>
      <c r="B76" s="41"/>
      <c r="C76" s="41"/>
      <c r="D76" s="41"/>
      <c r="E76" s="41"/>
      <c r="F76" s="42"/>
      <c r="G76" s="42"/>
      <c r="H76" s="42"/>
      <c r="I76" s="42"/>
      <c r="J76" s="42"/>
      <c r="K76" s="42"/>
      <c r="L76" s="42"/>
      <c r="M76" s="42"/>
      <c r="N76" s="42"/>
      <c r="O76" s="42"/>
      <c r="P76" s="42"/>
      <c r="Q76" s="42"/>
      <c r="R76" s="43" t="str">
        <f aca="false">IF($B76="","",COUNTIF(Fälligkeiten!F76:Q76,"&lt;"&amp;$C$3)+COUNTBLANK(F76:Q76))</f>
        <v/>
      </c>
      <c r="S76" s="43" t="str">
        <f aca="false">IF($B76="","",COUNTIFS(Fälligkeiten!F76:Q76,"&gt;="&amp;$C$3,Fälligkeiten!F76:Q76,"&lt;="&amp;$C$3+$E$3))</f>
        <v/>
      </c>
      <c r="T76" s="43" t="str">
        <f aca="false">IF($B76="","",COUNTIF(Fälligkeiten!F76:Q76,"&gt;"&amp;$C$3+$E$3))</f>
        <v/>
      </c>
    </row>
    <row r="77" customFormat="false" ht="15" hidden="false" customHeight="false" outlineLevel="0" collapsed="false">
      <c r="A77" s="40" t="str">
        <f aca="false">IF($B77="","",ROW()-9)</f>
        <v/>
      </c>
      <c r="B77" s="41"/>
      <c r="C77" s="41"/>
      <c r="D77" s="41"/>
      <c r="E77" s="41"/>
      <c r="F77" s="42"/>
      <c r="G77" s="42"/>
      <c r="H77" s="42"/>
      <c r="I77" s="42"/>
      <c r="J77" s="42"/>
      <c r="K77" s="42"/>
      <c r="L77" s="42"/>
      <c r="M77" s="42"/>
      <c r="N77" s="42"/>
      <c r="O77" s="42"/>
      <c r="P77" s="42"/>
      <c r="Q77" s="42"/>
      <c r="R77" s="43" t="str">
        <f aca="false">IF($B77="","",COUNTIF(Fälligkeiten!F77:Q77,"&lt;"&amp;$C$3)+COUNTBLANK(F77:Q77))</f>
        <v/>
      </c>
      <c r="S77" s="43" t="str">
        <f aca="false">IF($B77="","",COUNTIFS(Fälligkeiten!F77:Q77,"&gt;="&amp;$C$3,Fälligkeiten!F77:Q77,"&lt;="&amp;$C$3+$E$3))</f>
        <v/>
      </c>
      <c r="T77" s="43" t="str">
        <f aca="false">IF($B77="","",COUNTIF(Fälligkeiten!F77:Q77,"&gt;"&amp;$C$3+$E$3))</f>
        <v/>
      </c>
    </row>
    <row r="78" customFormat="false" ht="15" hidden="false" customHeight="false" outlineLevel="0" collapsed="false">
      <c r="A78" s="40" t="str">
        <f aca="false">IF($B78="","",ROW()-9)</f>
        <v/>
      </c>
      <c r="B78" s="41"/>
      <c r="C78" s="41"/>
      <c r="D78" s="41"/>
      <c r="E78" s="41"/>
      <c r="F78" s="42"/>
      <c r="G78" s="42"/>
      <c r="H78" s="42"/>
      <c r="I78" s="42"/>
      <c r="J78" s="42"/>
      <c r="K78" s="42"/>
      <c r="L78" s="42"/>
      <c r="M78" s="42"/>
      <c r="N78" s="42"/>
      <c r="O78" s="42"/>
      <c r="P78" s="42"/>
      <c r="Q78" s="42"/>
      <c r="R78" s="43" t="str">
        <f aca="false">IF($B78="","",COUNTIF(Fälligkeiten!F78:Q78,"&lt;"&amp;$C$3)+COUNTBLANK(F78:Q78))</f>
        <v/>
      </c>
      <c r="S78" s="43" t="str">
        <f aca="false">IF($B78="","",COUNTIFS(Fälligkeiten!F78:Q78,"&gt;="&amp;$C$3,Fälligkeiten!F78:Q78,"&lt;="&amp;$C$3+$E$3))</f>
        <v/>
      </c>
      <c r="T78" s="43" t="str">
        <f aca="false">IF($B78="","",COUNTIF(Fälligkeiten!F78:Q78,"&gt;"&amp;$C$3+$E$3))</f>
        <v/>
      </c>
    </row>
    <row r="79" customFormat="false" ht="15" hidden="false" customHeight="false" outlineLevel="0" collapsed="false">
      <c r="A79" s="40" t="str">
        <f aca="false">IF($B79="","",ROW()-9)</f>
        <v/>
      </c>
      <c r="B79" s="41"/>
      <c r="C79" s="41"/>
      <c r="D79" s="41"/>
      <c r="E79" s="41"/>
      <c r="F79" s="42"/>
      <c r="G79" s="42"/>
      <c r="H79" s="42"/>
      <c r="I79" s="42"/>
      <c r="J79" s="42"/>
      <c r="K79" s="42"/>
      <c r="L79" s="42"/>
      <c r="M79" s="42"/>
      <c r="N79" s="42"/>
      <c r="O79" s="42"/>
      <c r="P79" s="42"/>
      <c r="Q79" s="42"/>
      <c r="R79" s="43" t="str">
        <f aca="false">IF($B79="","",COUNTIF(Fälligkeiten!F79:Q79,"&lt;"&amp;$C$3)+COUNTBLANK(F79:Q79))</f>
        <v/>
      </c>
      <c r="S79" s="43" t="str">
        <f aca="false">IF($B79="","",COUNTIFS(Fälligkeiten!F79:Q79,"&gt;="&amp;$C$3,Fälligkeiten!F79:Q79,"&lt;="&amp;$C$3+$E$3))</f>
        <v/>
      </c>
      <c r="T79" s="43" t="str">
        <f aca="false">IF($B79="","",COUNTIF(Fälligkeiten!F79:Q79,"&gt;"&amp;$C$3+$E$3))</f>
        <v/>
      </c>
    </row>
    <row r="80" customFormat="false" ht="15" hidden="false" customHeight="false" outlineLevel="0" collapsed="false">
      <c r="A80" s="40" t="str">
        <f aca="false">IF($B80="","",ROW()-9)</f>
        <v/>
      </c>
      <c r="B80" s="41"/>
      <c r="C80" s="41"/>
      <c r="D80" s="41"/>
      <c r="E80" s="41"/>
      <c r="F80" s="42"/>
      <c r="G80" s="42"/>
      <c r="H80" s="42"/>
      <c r="I80" s="42"/>
      <c r="J80" s="42"/>
      <c r="K80" s="42"/>
      <c r="L80" s="42"/>
      <c r="M80" s="42"/>
      <c r="N80" s="42"/>
      <c r="O80" s="42"/>
      <c r="P80" s="42"/>
      <c r="Q80" s="42"/>
      <c r="R80" s="43" t="str">
        <f aca="false">IF($B80="","",COUNTIF(Fälligkeiten!F80:Q80,"&lt;"&amp;$C$3)+COUNTBLANK(F80:Q80))</f>
        <v/>
      </c>
      <c r="S80" s="43" t="str">
        <f aca="false">IF($B80="","",COUNTIFS(Fälligkeiten!F80:Q80,"&gt;="&amp;$C$3,Fälligkeiten!F80:Q80,"&lt;="&amp;$C$3+$E$3))</f>
        <v/>
      </c>
      <c r="T80" s="43" t="str">
        <f aca="false">IF($B80="","",COUNTIF(Fälligkeiten!F80:Q80,"&gt;"&amp;$C$3+$E$3))</f>
        <v/>
      </c>
    </row>
    <row r="81" customFormat="false" ht="15" hidden="false" customHeight="false" outlineLevel="0" collapsed="false">
      <c r="A81" s="40" t="str">
        <f aca="false">IF($B81="","",ROW()-9)</f>
        <v/>
      </c>
      <c r="B81" s="41"/>
      <c r="C81" s="41"/>
      <c r="D81" s="41"/>
      <c r="E81" s="41"/>
      <c r="F81" s="42"/>
      <c r="G81" s="42"/>
      <c r="H81" s="42"/>
      <c r="I81" s="42"/>
      <c r="J81" s="42"/>
      <c r="K81" s="42"/>
      <c r="L81" s="42"/>
      <c r="M81" s="42"/>
      <c r="N81" s="42"/>
      <c r="O81" s="42"/>
      <c r="P81" s="42"/>
      <c r="Q81" s="42"/>
      <c r="R81" s="43" t="str">
        <f aca="false">IF($B81="","",COUNTIF(Fälligkeiten!F81:Q81,"&lt;"&amp;$C$3)+COUNTBLANK(F81:Q81))</f>
        <v/>
      </c>
      <c r="S81" s="43" t="str">
        <f aca="false">IF($B81="","",COUNTIFS(Fälligkeiten!F81:Q81,"&gt;="&amp;$C$3,Fälligkeiten!F81:Q81,"&lt;="&amp;$C$3+$E$3))</f>
        <v/>
      </c>
      <c r="T81" s="43" t="str">
        <f aca="false">IF($B81="","",COUNTIF(Fälligkeiten!F81:Q81,"&gt;"&amp;$C$3+$E$3))</f>
        <v/>
      </c>
    </row>
    <row r="82" customFormat="false" ht="15" hidden="false" customHeight="false" outlineLevel="0" collapsed="false">
      <c r="A82" s="40" t="str">
        <f aca="false">IF($B82="","",ROW()-9)</f>
        <v/>
      </c>
      <c r="B82" s="41"/>
      <c r="C82" s="41"/>
      <c r="D82" s="41"/>
      <c r="E82" s="41"/>
      <c r="F82" s="42"/>
      <c r="G82" s="42"/>
      <c r="H82" s="42"/>
      <c r="I82" s="42"/>
      <c r="J82" s="42"/>
      <c r="K82" s="42"/>
      <c r="L82" s="42"/>
      <c r="M82" s="42"/>
      <c r="N82" s="42"/>
      <c r="O82" s="42"/>
      <c r="P82" s="42"/>
      <c r="Q82" s="42"/>
      <c r="R82" s="43" t="str">
        <f aca="false">IF($B82="","",COUNTIF(Fälligkeiten!F82:Q82,"&lt;"&amp;$C$3)+COUNTBLANK(F82:Q82))</f>
        <v/>
      </c>
      <c r="S82" s="43" t="str">
        <f aca="false">IF($B82="","",COUNTIFS(Fälligkeiten!F82:Q82,"&gt;="&amp;$C$3,Fälligkeiten!F82:Q82,"&lt;="&amp;$C$3+$E$3))</f>
        <v/>
      </c>
      <c r="T82" s="43" t="str">
        <f aca="false">IF($B82="","",COUNTIF(Fälligkeiten!F82:Q82,"&gt;"&amp;$C$3+$E$3))</f>
        <v/>
      </c>
    </row>
    <row r="83" customFormat="false" ht="15" hidden="false" customHeight="false" outlineLevel="0" collapsed="false">
      <c r="A83" s="40" t="str">
        <f aca="false">IF($B83="","",ROW()-9)</f>
        <v/>
      </c>
      <c r="B83" s="41"/>
      <c r="C83" s="41"/>
      <c r="D83" s="41"/>
      <c r="E83" s="41"/>
      <c r="F83" s="42"/>
      <c r="G83" s="42"/>
      <c r="H83" s="42"/>
      <c r="I83" s="42"/>
      <c r="J83" s="42"/>
      <c r="K83" s="42"/>
      <c r="L83" s="42"/>
      <c r="M83" s="42"/>
      <c r="N83" s="42"/>
      <c r="O83" s="42"/>
      <c r="P83" s="42"/>
      <c r="Q83" s="42"/>
      <c r="R83" s="43" t="str">
        <f aca="false">IF($B83="","",COUNTIF(Fälligkeiten!F83:Q83,"&lt;"&amp;$C$3)+COUNTBLANK(F83:Q83))</f>
        <v/>
      </c>
      <c r="S83" s="43" t="str">
        <f aca="false">IF($B83="","",COUNTIFS(Fälligkeiten!F83:Q83,"&gt;="&amp;$C$3,Fälligkeiten!F83:Q83,"&lt;="&amp;$C$3+$E$3))</f>
        <v/>
      </c>
      <c r="T83" s="43" t="str">
        <f aca="false">IF($B83="","",COUNTIF(Fälligkeiten!F83:Q83,"&gt;"&amp;$C$3+$E$3))</f>
        <v/>
      </c>
    </row>
    <row r="84" customFormat="false" ht="15" hidden="false" customHeight="false" outlineLevel="0" collapsed="false">
      <c r="A84" s="40" t="str">
        <f aca="false">IF($B84="","",ROW()-9)</f>
        <v/>
      </c>
      <c r="B84" s="41"/>
      <c r="C84" s="41"/>
      <c r="D84" s="41"/>
      <c r="E84" s="41"/>
      <c r="F84" s="42"/>
      <c r="G84" s="42"/>
      <c r="H84" s="42"/>
      <c r="I84" s="42"/>
      <c r="J84" s="42"/>
      <c r="K84" s="42"/>
      <c r="L84" s="42"/>
      <c r="M84" s="42"/>
      <c r="N84" s="42"/>
      <c r="O84" s="42"/>
      <c r="P84" s="42"/>
      <c r="Q84" s="42"/>
      <c r="R84" s="43" t="str">
        <f aca="false">IF($B84="","",COUNTIF(Fälligkeiten!F84:Q84,"&lt;"&amp;$C$3)+COUNTBLANK(F84:Q84))</f>
        <v/>
      </c>
      <c r="S84" s="43" t="str">
        <f aca="false">IF($B84="","",COUNTIFS(Fälligkeiten!F84:Q84,"&gt;="&amp;$C$3,Fälligkeiten!F84:Q84,"&lt;="&amp;$C$3+$E$3))</f>
        <v/>
      </c>
      <c r="T84" s="43" t="str">
        <f aca="false">IF($B84="","",COUNTIF(Fälligkeiten!F84:Q84,"&gt;"&amp;$C$3+$E$3))</f>
        <v/>
      </c>
    </row>
    <row r="85" customFormat="false" ht="15" hidden="false" customHeight="false" outlineLevel="0" collapsed="false">
      <c r="A85" s="40" t="str">
        <f aca="false">IF($B85="","",ROW()-9)</f>
        <v/>
      </c>
      <c r="B85" s="41"/>
      <c r="C85" s="41"/>
      <c r="D85" s="41"/>
      <c r="E85" s="41"/>
      <c r="F85" s="42"/>
      <c r="G85" s="42"/>
      <c r="H85" s="42"/>
      <c r="I85" s="42"/>
      <c r="J85" s="42"/>
      <c r="K85" s="42"/>
      <c r="L85" s="42"/>
      <c r="M85" s="42"/>
      <c r="N85" s="42"/>
      <c r="O85" s="42"/>
      <c r="P85" s="42"/>
      <c r="Q85" s="42"/>
      <c r="R85" s="43" t="str">
        <f aca="false">IF($B85="","",COUNTIF(Fälligkeiten!F85:Q85,"&lt;"&amp;$C$3)+COUNTBLANK(F85:Q85))</f>
        <v/>
      </c>
      <c r="S85" s="43" t="str">
        <f aca="false">IF($B85="","",COUNTIFS(Fälligkeiten!F85:Q85,"&gt;="&amp;$C$3,Fälligkeiten!F85:Q85,"&lt;="&amp;$C$3+$E$3))</f>
        <v/>
      </c>
      <c r="T85" s="43" t="str">
        <f aca="false">IF($B85="","",COUNTIF(Fälligkeiten!F85:Q85,"&gt;"&amp;$C$3+$E$3))</f>
        <v/>
      </c>
    </row>
    <row r="86" customFormat="false" ht="15" hidden="false" customHeight="false" outlineLevel="0" collapsed="false">
      <c r="A86" s="40" t="str">
        <f aca="false">IF($B86="","",ROW()-9)</f>
        <v/>
      </c>
      <c r="B86" s="41"/>
      <c r="C86" s="41"/>
      <c r="D86" s="41"/>
      <c r="E86" s="41"/>
      <c r="F86" s="42"/>
      <c r="G86" s="42"/>
      <c r="H86" s="42"/>
      <c r="I86" s="42"/>
      <c r="J86" s="42"/>
      <c r="K86" s="42"/>
      <c r="L86" s="42"/>
      <c r="M86" s="42"/>
      <c r="N86" s="42"/>
      <c r="O86" s="42"/>
      <c r="P86" s="42"/>
      <c r="Q86" s="42"/>
      <c r="R86" s="43" t="str">
        <f aca="false">IF($B86="","",COUNTIF(Fälligkeiten!F86:Q86,"&lt;"&amp;$C$3)+COUNTBLANK(F86:Q86))</f>
        <v/>
      </c>
      <c r="S86" s="43" t="str">
        <f aca="false">IF($B86="","",COUNTIFS(Fälligkeiten!F86:Q86,"&gt;="&amp;$C$3,Fälligkeiten!F86:Q86,"&lt;="&amp;$C$3+$E$3))</f>
        <v/>
      </c>
      <c r="T86" s="43" t="str">
        <f aca="false">IF($B86="","",COUNTIF(Fälligkeiten!F86:Q86,"&gt;"&amp;$C$3+$E$3))</f>
        <v/>
      </c>
    </row>
    <row r="87" customFormat="false" ht="15" hidden="false" customHeight="false" outlineLevel="0" collapsed="false">
      <c r="A87" s="40" t="str">
        <f aca="false">IF($B87="","",ROW()-9)</f>
        <v/>
      </c>
      <c r="B87" s="41"/>
      <c r="C87" s="41"/>
      <c r="D87" s="41"/>
      <c r="E87" s="41"/>
      <c r="F87" s="42"/>
      <c r="G87" s="42"/>
      <c r="H87" s="42"/>
      <c r="I87" s="42"/>
      <c r="J87" s="42"/>
      <c r="K87" s="42"/>
      <c r="L87" s="42"/>
      <c r="M87" s="42"/>
      <c r="N87" s="42"/>
      <c r="O87" s="42"/>
      <c r="P87" s="42"/>
      <c r="Q87" s="42"/>
      <c r="R87" s="43" t="str">
        <f aca="false">IF($B87="","",COUNTIF(Fälligkeiten!F87:Q87,"&lt;"&amp;$C$3)+COUNTBLANK(F87:Q87))</f>
        <v/>
      </c>
      <c r="S87" s="43" t="str">
        <f aca="false">IF($B87="","",COUNTIFS(Fälligkeiten!F87:Q87,"&gt;="&amp;$C$3,Fälligkeiten!F87:Q87,"&lt;="&amp;$C$3+$E$3))</f>
        <v/>
      </c>
      <c r="T87" s="43" t="str">
        <f aca="false">IF($B87="","",COUNTIF(Fälligkeiten!F87:Q87,"&gt;"&amp;$C$3+$E$3))</f>
        <v/>
      </c>
    </row>
    <row r="88" customFormat="false" ht="15" hidden="false" customHeight="false" outlineLevel="0" collapsed="false">
      <c r="A88" s="40" t="str">
        <f aca="false">IF($B88="","",ROW()-9)</f>
        <v/>
      </c>
      <c r="B88" s="41"/>
      <c r="C88" s="41"/>
      <c r="D88" s="41"/>
      <c r="E88" s="41"/>
      <c r="F88" s="42"/>
      <c r="G88" s="42"/>
      <c r="H88" s="42"/>
      <c r="I88" s="42"/>
      <c r="J88" s="42"/>
      <c r="K88" s="42"/>
      <c r="L88" s="42"/>
      <c r="M88" s="42"/>
      <c r="N88" s="42"/>
      <c r="O88" s="42"/>
      <c r="P88" s="42"/>
      <c r="Q88" s="42"/>
      <c r="R88" s="43" t="str">
        <f aca="false">IF($B88="","",COUNTIF(Fälligkeiten!F88:Q88,"&lt;"&amp;$C$3)+COUNTBLANK(F88:Q88))</f>
        <v/>
      </c>
      <c r="S88" s="43" t="str">
        <f aca="false">IF($B88="","",COUNTIFS(Fälligkeiten!F88:Q88,"&gt;="&amp;$C$3,Fälligkeiten!F88:Q88,"&lt;="&amp;$C$3+$E$3))</f>
        <v/>
      </c>
      <c r="T88" s="43" t="str">
        <f aca="false">IF($B88="","",COUNTIF(Fälligkeiten!F88:Q88,"&gt;"&amp;$C$3+$E$3))</f>
        <v/>
      </c>
    </row>
    <row r="89" customFormat="false" ht="15" hidden="false" customHeight="false" outlineLevel="0" collapsed="false">
      <c r="A89" s="40" t="str">
        <f aca="false">IF($B89="","",ROW()-9)</f>
        <v/>
      </c>
      <c r="B89" s="41"/>
      <c r="C89" s="41"/>
      <c r="D89" s="41"/>
      <c r="E89" s="41"/>
      <c r="F89" s="42"/>
      <c r="G89" s="42"/>
      <c r="H89" s="42"/>
      <c r="I89" s="42"/>
      <c r="J89" s="42"/>
      <c r="K89" s="42"/>
      <c r="L89" s="42"/>
      <c r="M89" s="42"/>
      <c r="N89" s="42"/>
      <c r="O89" s="42"/>
      <c r="P89" s="42"/>
      <c r="Q89" s="42"/>
      <c r="R89" s="43" t="str">
        <f aca="false">IF($B89="","",COUNTIF(Fälligkeiten!F89:Q89,"&lt;"&amp;$C$3)+COUNTBLANK(F89:Q89))</f>
        <v/>
      </c>
      <c r="S89" s="43" t="str">
        <f aca="false">IF($B89="","",COUNTIFS(Fälligkeiten!F89:Q89,"&gt;="&amp;$C$3,Fälligkeiten!F89:Q89,"&lt;="&amp;$C$3+$E$3))</f>
        <v/>
      </c>
      <c r="T89" s="43" t="str">
        <f aca="false">IF($B89="","",COUNTIF(Fälligkeiten!F89:Q89,"&gt;"&amp;$C$3+$E$3))</f>
        <v/>
      </c>
    </row>
    <row r="90" customFormat="false" ht="15" hidden="false" customHeight="false" outlineLevel="0" collapsed="false">
      <c r="A90" s="40" t="str">
        <f aca="false">IF($B90="","",ROW()-9)</f>
        <v/>
      </c>
      <c r="B90" s="41"/>
      <c r="C90" s="41"/>
      <c r="D90" s="41"/>
      <c r="E90" s="41"/>
      <c r="F90" s="42"/>
      <c r="G90" s="42"/>
      <c r="H90" s="42"/>
      <c r="I90" s="42"/>
      <c r="J90" s="42"/>
      <c r="K90" s="42"/>
      <c r="L90" s="42"/>
      <c r="M90" s="42"/>
      <c r="N90" s="42"/>
      <c r="O90" s="42"/>
      <c r="P90" s="42"/>
      <c r="Q90" s="42"/>
      <c r="R90" s="43" t="str">
        <f aca="false">IF($B90="","",COUNTIF(Fälligkeiten!F90:Q90,"&lt;"&amp;$C$3)+COUNTBLANK(F90:Q90))</f>
        <v/>
      </c>
      <c r="S90" s="43" t="str">
        <f aca="false">IF($B90="","",COUNTIFS(Fälligkeiten!F90:Q90,"&gt;="&amp;$C$3,Fälligkeiten!F90:Q90,"&lt;="&amp;$C$3+$E$3))</f>
        <v/>
      </c>
      <c r="T90" s="43" t="str">
        <f aca="false">IF($B90="","",COUNTIF(Fälligkeiten!F90:Q90,"&gt;"&amp;$C$3+$E$3))</f>
        <v/>
      </c>
    </row>
    <row r="91" customFormat="false" ht="15" hidden="false" customHeight="false" outlineLevel="0" collapsed="false">
      <c r="A91" s="40" t="str">
        <f aca="false">IF($B91="","",ROW()-9)</f>
        <v/>
      </c>
      <c r="B91" s="41"/>
      <c r="C91" s="41"/>
      <c r="D91" s="41"/>
      <c r="E91" s="41"/>
      <c r="F91" s="42"/>
      <c r="G91" s="42"/>
      <c r="H91" s="42"/>
      <c r="I91" s="42"/>
      <c r="J91" s="42"/>
      <c r="K91" s="42"/>
      <c r="L91" s="42"/>
      <c r="M91" s="42"/>
      <c r="N91" s="42"/>
      <c r="O91" s="42"/>
      <c r="P91" s="42"/>
      <c r="Q91" s="42"/>
      <c r="R91" s="43" t="str">
        <f aca="false">IF($B91="","",COUNTIF(Fälligkeiten!F91:Q91,"&lt;"&amp;$C$3)+COUNTBLANK(F91:Q91))</f>
        <v/>
      </c>
      <c r="S91" s="43" t="str">
        <f aca="false">IF($B91="","",COUNTIFS(Fälligkeiten!F91:Q91,"&gt;="&amp;$C$3,Fälligkeiten!F91:Q91,"&lt;="&amp;$C$3+$E$3))</f>
        <v/>
      </c>
      <c r="T91" s="43" t="str">
        <f aca="false">IF($B91="","",COUNTIF(Fälligkeiten!F91:Q91,"&gt;"&amp;$C$3+$E$3))</f>
        <v/>
      </c>
    </row>
    <row r="92" customFormat="false" ht="15" hidden="false" customHeight="false" outlineLevel="0" collapsed="false">
      <c r="A92" s="40" t="str">
        <f aca="false">IF($B92="","",ROW()-9)</f>
        <v/>
      </c>
      <c r="B92" s="41"/>
      <c r="C92" s="41"/>
      <c r="D92" s="41"/>
      <c r="E92" s="41"/>
      <c r="F92" s="42"/>
      <c r="G92" s="42"/>
      <c r="H92" s="42"/>
      <c r="I92" s="42"/>
      <c r="J92" s="42"/>
      <c r="K92" s="42"/>
      <c r="L92" s="42"/>
      <c r="M92" s="42"/>
      <c r="N92" s="42"/>
      <c r="O92" s="42"/>
      <c r="P92" s="42"/>
      <c r="Q92" s="42"/>
      <c r="R92" s="43" t="str">
        <f aca="false">IF($B92="","",COUNTIF(Fälligkeiten!F92:Q92,"&lt;"&amp;$C$3)+COUNTBLANK(F92:Q92))</f>
        <v/>
      </c>
      <c r="S92" s="43" t="str">
        <f aca="false">IF($B92="","",COUNTIFS(Fälligkeiten!F92:Q92,"&gt;="&amp;$C$3,Fälligkeiten!F92:Q92,"&lt;="&amp;$C$3+$E$3))</f>
        <v/>
      </c>
      <c r="T92" s="43" t="str">
        <f aca="false">IF($B92="","",COUNTIF(Fälligkeiten!F92:Q92,"&gt;"&amp;$C$3+$E$3))</f>
        <v/>
      </c>
    </row>
    <row r="93" customFormat="false" ht="15" hidden="false" customHeight="false" outlineLevel="0" collapsed="false">
      <c r="A93" s="40" t="str">
        <f aca="false">IF($B93="","",ROW()-9)</f>
        <v/>
      </c>
      <c r="B93" s="41"/>
      <c r="C93" s="41"/>
      <c r="D93" s="41"/>
      <c r="E93" s="41"/>
      <c r="F93" s="42"/>
      <c r="G93" s="42"/>
      <c r="H93" s="42"/>
      <c r="I93" s="42"/>
      <c r="J93" s="42"/>
      <c r="K93" s="42"/>
      <c r="L93" s="42"/>
      <c r="M93" s="42"/>
      <c r="N93" s="42"/>
      <c r="O93" s="42"/>
      <c r="P93" s="42"/>
      <c r="Q93" s="42"/>
      <c r="R93" s="43" t="str">
        <f aca="false">IF($B93="","",COUNTIF(Fälligkeiten!F93:Q93,"&lt;"&amp;$C$3)+COUNTBLANK(F93:Q93))</f>
        <v/>
      </c>
      <c r="S93" s="43" t="str">
        <f aca="false">IF($B93="","",COUNTIFS(Fälligkeiten!F93:Q93,"&gt;="&amp;$C$3,Fälligkeiten!F93:Q93,"&lt;="&amp;$C$3+$E$3))</f>
        <v/>
      </c>
      <c r="T93" s="43" t="str">
        <f aca="false">IF($B93="","",COUNTIF(Fälligkeiten!F93:Q93,"&gt;"&amp;$C$3+$E$3))</f>
        <v/>
      </c>
    </row>
    <row r="94" customFormat="false" ht="15" hidden="false" customHeight="false" outlineLevel="0" collapsed="false">
      <c r="A94" s="40" t="str">
        <f aca="false">IF($B94="","",ROW()-9)</f>
        <v/>
      </c>
      <c r="B94" s="41"/>
      <c r="C94" s="41"/>
      <c r="D94" s="41"/>
      <c r="E94" s="41"/>
      <c r="F94" s="42"/>
      <c r="G94" s="42"/>
      <c r="H94" s="42"/>
      <c r="I94" s="42"/>
      <c r="J94" s="42"/>
      <c r="K94" s="42"/>
      <c r="L94" s="42"/>
      <c r="M94" s="42"/>
      <c r="N94" s="42"/>
      <c r="O94" s="42"/>
      <c r="P94" s="42"/>
      <c r="Q94" s="42"/>
      <c r="R94" s="43" t="str">
        <f aca="false">IF($B94="","",COUNTIF(Fälligkeiten!F94:Q94,"&lt;"&amp;$C$3)+COUNTBLANK(F94:Q94))</f>
        <v/>
      </c>
      <c r="S94" s="43" t="str">
        <f aca="false">IF($B94="","",COUNTIFS(Fälligkeiten!F94:Q94,"&gt;="&amp;$C$3,Fälligkeiten!F94:Q94,"&lt;="&amp;$C$3+$E$3))</f>
        <v/>
      </c>
      <c r="T94" s="43" t="str">
        <f aca="false">IF($B94="","",COUNTIF(Fälligkeiten!F94:Q94,"&gt;"&amp;$C$3+$E$3))</f>
        <v/>
      </c>
    </row>
    <row r="95" customFormat="false" ht="15" hidden="false" customHeight="false" outlineLevel="0" collapsed="false">
      <c r="A95" s="40" t="str">
        <f aca="false">IF($B95="","",ROW()-9)</f>
        <v/>
      </c>
      <c r="B95" s="41"/>
      <c r="C95" s="41"/>
      <c r="D95" s="41"/>
      <c r="E95" s="41"/>
      <c r="F95" s="42"/>
      <c r="G95" s="42"/>
      <c r="H95" s="42"/>
      <c r="I95" s="42"/>
      <c r="J95" s="42"/>
      <c r="K95" s="42"/>
      <c r="L95" s="42"/>
      <c r="M95" s="42"/>
      <c r="N95" s="42"/>
      <c r="O95" s="42"/>
      <c r="P95" s="42"/>
      <c r="Q95" s="42"/>
      <c r="R95" s="43" t="str">
        <f aca="false">IF($B95="","",COUNTIF(Fälligkeiten!F95:Q95,"&lt;"&amp;$C$3)+COUNTBLANK(F95:Q95))</f>
        <v/>
      </c>
      <c r="S95" s="43" t="str">
        <f aca="false">IF($B95="","",COUNTIFS(Fälligkeiten!F95:Q95,"&gt;="&amp;$C$3,Fälligkeiten!F95:Q95,"&lt;="&amp;$C$3+$E$3))</f>
        <v/>
      </c>
      <c r="T95" s="43" t="str">
        <f aca="false">IF($B95="","",COUNTIF(Fälligkeiten!F95:Q95,"&gt;"&amp;$C$3+$E$3))</f>
        <v/>
      </c>
    </row>
    <row r="96" customFormat="false" ht="15" hidden="false" customHeight="false" outlineLevel="0" collapsed="false">
      <c r="A96" s="40" t="str">
        <f aca="false">IF($B96="","",ROW()-9)</f>
        <v/>
      </c>
      <c r="B96" s="41"/>
      <c r="C96" s="41"/>
      <c r="D96" s="41"/>
      <c r="E96" s="41"/>
      <c r="F96" s="42"/>
      <c r="G96" s="42"/>
      <c r="H96" s="42"/>
      <c r="I96" s="42"/>
      <c r="J96" s="42"/>
      <c r="K96" s="42"/>
      <c r="L96" s="42"/>
      <c r="M96" s="42"/>
      <c r="N96" s="42"/>
      <c r="O96" s="42"/>
      <c r="P96" s="42"/>
      <c r="Q96" s="42"/>
      <c r="R96" s="43" t="str">
        <f aca="false">IF($B96="","",COUNTIF(Fälligkeiten!F96:Q96,"&lt;"&amp;$C$3)+COUNTBLANK(F96:Q96))</f>
        <v/>
      </c>
      <c r="S96" s="43" t="str">
        <f aca="false">IF($B96="","",COUNTIFS(Fälligkeiten!F96:Q96,"&gt;="&amp;$C$3,Fälligkeiten!F96:Q96,"&lt;="&amp;$C$3+$E$3))</f>
        <v/>
      </c>
      <c r="T96" s="43" t="str">
        <f aca="false">IF($B96="","",COUNTIF(Fälligkeiten!F96:Q96,"&gt;"&amp;$C$3+$E$3))</f>
        <v/>
      </c>
    </row>
    <row r="97" customFormat="false" ht="15" hidden="false" customHeight="false" outlineLevel="0" collapsed="false">
      <c r="A97" s="40" t="str">
        <f aca="false">IF($B97="","",ROW()-9)</f>
        <v/>
      </c>
      <c r="B97" s="41"/>
      <c r="C97" s="41"/>
      <c r="D97" s="41"/>
      <c r="E97" s="41"/>
      <c r="F97" s="42"/>
      <c r="G97" s="42"/>
      <c r="H97" s="42"/>
      <c r="I97" s="42"/>
      <c r="J97" s="42"/>
      <c r="K97" s="42"/>
      <c r="L97" s="42"/>
      <c r="M97" s="42"/>
      <c r="N97" s="42"/>
      <c r="O97" s="42"/>
      <c r="P97" s="42"/>
      <c r="Q97" s="42"/>
      <c r="R97" s="43" t="str">
        <f aca="false">IF($B97="","",COUNTIF(Fälligkeiten!F97:Q97,"&lt;"&amp;$C$3)+COUNTBLANK(F97:Q97))</f>
        <v/>
      </c>
      <c r="S97" s="43" t="str">
        <f aca="false">IF($B97="","",COUNTIFS(Fälligkeiten!F97:Q97,"&gt;="&amp;$C$3,Fälligkeiten!F97:Q97,"&lt;="&amp;$C$3+$E$3))</f>
        <v/>
      </c>
      <c r="T97" s="43" t="str">
        <f aca="false">IF($B97="","",COUNTIF(Fälligkeiten!F97:Q97,"&gt;"&amp;$C$3+$E$3))</f>
        <v/>
      </c>
    </row>
    <row r="98" customFormat="false" ht="15" hidden="false" customHeight="false" outlineLevel="0" collapsed="false">
      <c r="A98" s="40" t="str">
        <f aca="false">IF($B98="","",ROW()-9)</f>
        <v/>
      </c>
      <c r="B98" s="41"/>
      <c r="C98" s="41"/>
      <c r="D98" s="41"/>
      <c r="E98" s="41"/>
      <c r="F98" s="42"/>
      <c r="G98" s="42"/>
      <c r="H98" s="42"/>
      <c r="I98" s="42"/>
      <c r="J98" s="42"/>
      <c r="K98" s="42"/>
      <c r="L98" s="42"/>
      <c r="M98" s="42"/>
      <c r="N98" s="42"/>
      <c r="O98" s="42"/>
      <c r="P98" s="42"/>
      <c r="Q98" s="42"/>
      <c r="R98" s="43" t="str">
        <f aca="false">IF($B98="","",COUNTIF(Fälligkeiten!F98:Q98,"&lt;"&amp;$C$3)+COUNTBLANK(F98:Q98))</f>
        <v/>
      </c>
      <c r="S98" s="43" t="str">
        <f aca="false">IF($B98="","",COUNTIFS(Fälligkeiten!F98:Q98,"&gt;="&amp;$C$3,Fälligkeiten!F98:Q98,"&lt;="&amp;$C$3+$E$3))</f>
        <v/>
      </c>
      <c r="T98" s="43" t="str">
        <f aca="false">IF($B98="","",COUNTIF(Fälligkeiten!F98:Q98,"&gt;"&amp;$C$3+$E$3))</f>
        <v/>
      </c>
    </row>
    <row r="99" customFormat="false" ht="15" hidden="false" customHeight="false" outlineLevel="0" collapsed="false">
      <c r="A99" s="40" t="str">
        <f aca="false">IF($B99="","",ROW()-9)</f>
        <v/>
      </c>
      <c r="B99" s="41"/>
      <c r="C99" s="41"/>
      <c r="D99" s="41"/>
      <c r="E99" s="41"/>
      <c r="F99" s="42"/>
      <c r="G99" s="42"/>
      <c r="H99" s="42"/>
      <c r="I99" s="42"/>
      <c r="J99" s="42"/>
      <c r="K99" s="42"/>
      <c r="L99" s="42"/>
      <c r="M99" s="42"/>
      <c r="N99" s="42"/>
      <c r="O99" s="42"/>
      <c r="P99" s="42"/>
      <c r="Q99" s="42"/>
      <c r="R99" s="43" t="str">
        <f aca="false">IF($B99="","",COUNTIF(Fälligkeiten!F99:Q99,"&lt;"&amp;$C$3)+COUNTBLANK(F99:Q99))</f>
        <v/>
      </c>
      <c r="S99" s="43" t="str">
        <f aca="false">IF($B99="","",COUNTIFS(Fälligkeiten!F99:Q99,"&gt;="&amp;$C$3,Fälligkeiten!F99:Q99,"&lt;="&amp;$C$3+$E$3))</f>
        <v/>
      </c>
      <c r="T99" s="43" t="str">
        <f aca="false">IF($B99="","",COUNTIF(Fälligkeiten!F99:Q99,"&gt;"&amp;$C$3+$E$3))</f>
        <v/>
      </c>
    </row>
    <row r="100" customFormat="false" ht="15" hidden="false" customHeight="false" outlineLevel="0" collapsed="false">
      <c r="A100" s="40" t="str">
        <f aca="false">IF($B100="","",ROW()-9)</f>
        <v/>
      </c>
      <c r="B100" s="41"/>
      <c r="C100" s="41"/>
      <c r="D100" s="41"/>
      <c r="E100" s="41"/>
      <c r="F100" s="42"/>
      <c r="G100" s="42"/>
      <c r="H100" s="42"/>
      <c r="I100" s="42"/>
      <c r="J100" s="42"/>
      <c r="K100" s="42"/>
      <c r="L100" s="42"/>
      <c r="M100" s="42"/>
      <c r="N100" s="42"/>
      <c r="O100" s="42"/>
      <c r="P100" s="42"/>
      <c r="Q100" s="42"/>
      <c r="R100" s="43" t="str">
        <f aca="false">IF($B100="","",COUNTIF(Fälligkeiten!F100:Q100,"&lt;"&amp;$C$3)+COUNTBLANK(F100:Q100))</f>
        <v/>
      </c>
      <c r="S100" s="43" t="str">
        <f aca="false">IF($B100="","",COUNTIFS(Fälligkeiten!F100:Q100,"&gt;="&amp;$C$3,Fälligkeiten!F100:Q100,"&lt;="&amp;$C$3+$E$3))</f>
        <v/>
      </c>
      <c r="T100" s="43" t="str">
        <f aca="false">IF($B100="","",COUNTIF(Fälligkeiten!F100:Q100,"&gt;"&amp;$C$3+$E$3))</f>
        <v/>
      </c>
    </row>
    <row r="101" customFormat="false" ht="15" hidden="false" customHeight="false" outlineLevel="0" collapsed="false">
      <c r="A101" s="40" t="str">
        <f aca="false">IF($B101="","",ROW()-9)</f>
        <v/>
      </c>
      <c r="B101" s="41"/>
      <c r="C101" s="41"/>
      <c r="D101" s="41"/>
      <c r="E101" s="41"/>
      <c r="F101" s="42"/>
      <c r="G101" s="42"/>
      <c r="H101" s="42"/>
      <c r="I101" s="42"/>
      <c r="J101" s="42"/>
      <c r="K101" s="42"/>
      <c r="L101" s="42"/>
      <c r="M101" s="42"/>
      <c r="N101" s="42"/>
      <c r="O101" s="42"/>
      <c r="P101" s="42"/>
      <c r="Q101" s="42"/>
      <c r="R101" s="43" t="str">
        <f aca="false">IF($B101="","",COUNTIF(Fälligkeiten!F101:Q101,"&lt;"&amp;$C$3)+COUNTBLANK(F101:Q101))</f>
        <v/>
      </c>
      <c r="S101" s="43" t="str">
        <f aca="false">IF($B101="","",COUNTIFS(Fälligkeiten!F101:Q101,"&gt;="&amp;$C$3,Fälligkeiten!F101:Q101,"&lt;="&amp;$C$3+$E$3))</f>
        <v/>
      </c>
      <c r="T101" s="43" t="str">
        <f aca="false">IF($B101="","",COUNTIF(Fälligkeiten!F101:Q101,"&gt;"&amp;$C$3+$E$3))</f>
        <v/>
      </c>
    </row>
    <row r="102" customFormat="false" ht="15" hidden="false" customHeight="false" outlineLevel="0" collapsed="false">
      <c r="A102" s="40" t="str">
        <f aca="false">IF($B102="","",ROW()-9)</f>
        <v/>
      </c>
      <c r="B102" s="41"/>
      <c r="C102" s="41"/>
      <c r="D102" s="41"/>
      <c r="E102" s="41"/>
      <c r="F102" s="42"/>
      <c r="G102" s="42"/>
      <c r="H102" s="42"/>
      <c r="I102" s="42"/>
      <c r="J102" s="42"/>
      <c r="K102" s="42"/>
      <c r="L102" s="42"/>
      <c r="M102" s="42"/>
      <c r="N102" s="42"/>
      <c r="O102" s="42"/>
      <c r="P102" s="42"/>
      <c r="Q102" s="42"/>
      <c r="R102" s="43" t="str">
        <f aca="false">IF($B102="","",COUNTIF(Fälligkeiten!F102:Q102,"&lt;"&amp;$C$3)+COUNTBLANK(F102:Q102))</f>
        <v/>
      </c>
      <c r="S102" s="43" t="str">
        <f aca="false">IF($B102="","",COUNTIFS(Fälligkeiten!F102:Q102,"&gt;="&amp;$C$3,Fälligkeiten!F102:Q102,"&lt;="&amp;$C$3+$E$3))</f>
        <v/>
      </c>
      <c r="T102" s="43" t="str">
        <f aca="false">IF($B102="","",COUNTIF(Fälligkeiten!F102:Q102,"&gt;"&amp;$C$3+$E$3))</f>
        <v/>
      </c>
    </row>
    <row r="103" customFormat="false" ht="15" hidden="false" customHeight="false" outlineLevel="0" collapsed="false">
      <c r="A103" s="40" t="str">
        <f aca="false">IF($B103="","",ROW()-9)</f>
        <v/>
      </c>
      <c r="B103" s="41"/>
      <c r="C103" s="41"/>
      <c r="D103" s="41"/>
      <c r="E103" s="41"/>
      <c r="F103" s="42"/>
      <c r="G103" s="42"/>
      <c r="H103" s="42"/>
      <c r="I103" s="42"/>
      <c r="J103" s="42"/>
      <c r="K103" s="42"/>
      <c r="L103" s="42"/>
      <c r="M103" s="42"/>
      <c r="N103" s="42"/>
      <c r="O103" s="42"/>
      <c r="P103" s="42"/>
      <c r="Q103" s="42"/>
      <c r="R103" s="43" t="str">
        <f aca="false">IF($B103="","",COUNTIF(Fälligkeiten!F103:Q103,"&lt;"&amp;$C$3)+COUNTBLANK(F103:Q103))</f>
        <v/>
      </c>
      <c r="S103" s="43" t="str">
        <f aca="false">IF($B103="","",COUNTIFS(Fälligkeiten!F103:Q103,"&gt;="&amp;$C$3,Fälligkeiten!F103:Q103,"&lt;="&amp;$C$3+$E$3))</f>
        <v/>
      </c>
      <c r="T103" s="43" t="str">
        <f aca="false">IF($B103="","",COUNTIF(Fälligkeiten!F103:Q103,"&gt;"&amp;$C$3+$E$3))</f>
        <v/>
      </c>
    </row>
    <row r="104" customFormat="false" ht="15" hidden="false" customHeight="false" outlineLevel="0" collapsed="false">
      <c r="A104" s="40" t="str">
        <f aca="false">IF($B104="","",ROW()-9)</f>
        <v/>
      </c>
      <c r="B104" s="41"/>
      <c r="C104" s="41"/>
      <c r="D104" s="41"/>
      <c r="E104" s="41"/>
      <c r="F104" s="42"/>
      <c r="G104" s="42"/>
      <c r="H104" s="42"/>
      <c r="I104" s="42"/>
      <c r="J104" s="42"/>
      <c r="K104" s="42"/>
      <c r="L104" s="42"/>
      <c r="M104" s="42"/>
      <c r="N104" s="42"/>
      <c r="O104" s="42"/>
      <c r="P104" s="42"/>
      <c r="Q104" s="42"/>
      <c r="R104" s="43" t="str">
        <f aca="false">IF($B104="","",COUNTIF(Fälligkeiten!F104:Q104,"&lt;"&amp;$C$3)+COUNTBLANK(F104:Q104))</f>
        <v/>
      </c>
      <c r="S104" s="43" t="str">
        <f aca="false">IF($B104="","",COUNTIFS(Fälligkeiten!F104:Q104,"&gt;="&amp;$C$3,Fälligkeiten!F104:Q104,"&lt;="&amp;$C$3+$E$3))</f>
        <v/>
      </c>
      <c r="T104" s="43" t="str">
        <f aca="false">IF($B104="","",COUNTIF(Fälligkeiten!F104:Q104,"&gt;"&amp;$C$3+$E$3))</f>
        <v/>
      </c>
    </row>
    <row r="105" customFormat="false" ht="15" hidden="false" customHeight="false" outlineLevel="0" collapsed="false">
      <c r="A105" s="40" t="str">
        <f aca="false">IF($B105="","",ROW()-9)</f>
        <v/>
      </c>
      <c r="B105" s="41"/>
      <c r="C105" s="41"/>
      <c r="D105" s="41"/>
      <c r="E105" s="41"/>
      <c r="F105" s="42"/>
      <c r="G105" s="42"/>
      <c r="H105" s="42"/>
      <c r="I105" s="42"/>
      <c r="J105" s="42"/>
      <c r="K105" s="42"/>
      <c r="L105" s="42"/>
      <c r="M105" s="42"/>
      <c r="N105" s="42"/>
      <c r="O105" s="42"/>
      <c r="P105" s="42"/>
      <c r="Q105" s="42"/>
      <c r="R105" s="43" t="str">
        <f aca="false">IF($B105="","",COUNTIF(Fälligkeiten!F105:Q105,"&lt;"&amp;$C$3)+COUNTBLANK(F105:Q105))</f>
        <v/>
      </c>
      <c r="S105" s="43" t="str">
        <f aca="false">IF($B105="","",COUNTIFS(Fälligkeiten!F105:Q105,"&gt;="&amp;$C$3,Fälligkeiten!F105:Q105,"&lt;="&amp;$C$3+$E$3))</f>
        <v/>
      </c>
      <c r="T105" s="43" t="str">
        <f aca="false">IF($B105="","",COUNTIF(Fälligkeiten!F105:Q105,"&gt;"&amp;$C$3+$E$3))</f>
        <v/>
      </c>
    </row>
    <row r="106" customFormat="false" ht="15" hidden="false" customHeight="false" outlineLevel="0" collapsed="false">
      <c r="A106" s="40" t="str">
        <f aca="false">IF($B106="","",ROW()-9)</f>
        <v/>
      </c>
      <c r="B106" s="41"/>
      <c r="C106" s="41"/>
      <c r="D106" s="41"/>
      <c r="E106" s="41"/>
      <c r="F106" s="42"/>
      <c r="G106" s="42"/>
      <c r="H106" s="42"/>
      <c r="I106" s="42"/>
      <c r="J106" s="42"/>
      <c r="K106" s="42"/>
      <c r="L106" s="42"/>
      <c r="M106" s="42"/>
      <c r="N106" s="42"/>
      <c r="O106" s="42"/>
      <c r="P106" s="42"/>
      <c r="Q106" s="42"/>
      <c r="R106" s="43" t="str">
        <f aca="false">IF($B106="","",COUNTIF(Fälligkeiten!F106:Q106,"&lt;"&amp;$C$3)+COUNTBLANK(F106:Q106))</f>
        <v/>
      </c>
      <c r="S106" s="43" t="str">
        <f aca="false">IF($B106="","",COUNTIFS(Fälligkeiten!F106:Q106,"&gt;="&amp;$C$3,Fälligkeiten!F106:Q106,"&lt;="&amp;$C$3+$E$3))</f>
        <v/>
      </c>
      <c r="T106" s="43" t="str">
        <f aca="false">IF($B106="","",COUNTIF(Fälligkeiten!F106:Q106,"&gt;"&amp;$C$3+$E$3))</f>
        <v/>
      </c>
    </row>
    <row r="107" customFormat="false" ht="15" hidden="false" customHeight="false" outlineLevel="0" collapsed="false">
      <c r="A107" s="40" t="str">
        <f aca="false">IF($B107="","",ROW()-9)</f>
        <v/>
      </c>
      <c r="B107" s="41"/>
      <c r="C107" s="41"/>
      <c r="D107" s="41"/>
      <c r="E107" s="41"/>
      <c r="F107" s="42"/>
      <c r="G107" s="42"/>
      <c r="H107" s="42"/>
      <c r="I107" s="42"/>
      <c r="J107" s="42"/>
      <c r="K107" s="42"/>
      <c r="L107" s="42"/>
      <c r="M107" s="42"/>
      <c r="N107" s="42"/>
      <c r="O107" s="42"/>
      <c r="P107" s="42"/>
      <c r="Q107" s="42"/>
      <c r="R107" s="43" t="str">
        <f aca="false">IF($B107="","",COUNTIF(Fälligkeiten!F107:Q107,"&lt;"&amp;$C$3)+COUNTBLANK(F107:Q107))</f>
        <v/>
      </c>
      <c r="S107" s="43" t="str">
        <f aca="false">IF($B107="","",COUNTIFS(Fälligkeiten!F107:Q107,"&gt;="&amp;$C$3,Fälligkeiten!F107:Q107,"&lt;="&amp;$C$3+$E$3))</f>
        <v/>
      </c>
      <c r="T107" s="43" t="str">
        <f aca="false">IF($B107="","",COUNTIF(Fälligkeiten!F107:Q107,"&gt;"&amp;$C$3+$E$3))</f>
        <v/>
      </c>
    </row>
    <row r="108" customFormat="false" ht="15" hidden="false" customHeight="false" outlineLevel="0" collapsed="false">
      <c r="A108" s="40" t="str">
        <f aca="false">IF($B108="","",ROW()-9)</f>
        <v/>
      </c>
      <c r="B108" s="41"/>
      <c r="C108" s="41"/>
      <c r="D108" s="41"/>
      <c r="E108" s="41"/>
      <c r="F108" s="42"/>
      <c r="G108" s="42"/>
      <c r="H108" s="42"/>
      <c r="I108" s="42"/>
      <c r="J108" s="42"/>
      <c r="K108" s="42"/>
      <c r="L108" s="42"/>
      <c r="M108" s="42"/>
      <c r="N108" s="42"/>
      <c r="O108" s="42"/>
      <c r="P108" s="42"/>
      <c r="Q108" s="42"/>
      <c r="R108" s="43" t="str">
        <f aca="false">IF($B108="","",COUNTIF(Fälligkeiten!F108:Q108,"&lt;"&amp;$C$3)+COUNTBLANK(F108:Q108))</f>
        <v/>
      </c>
      <c r="S108" s="43" t="str">
        <f aca="false">IF($B108="","",COUNTIFS(Fälligkeiten!F108:Q108,"&gt;="&amp;$C$3,Fälligkeiten!F108:Q108,"&lt;="&amp;$C$3+$E$3))</f>
        <v/>
      </c>
      <c r="T108" s="43" t="str">
        <f aca="false">IF($B108="","",COUNTIF(Fälligkeiten!F108:Q108,"&gt;"&amp;$C$3+$E$3))</f>
        <v/>
      </c>
    </row>
    <row r="109" customFormat="false" ht="15" hidden="false" customHeight="false" outlineLevel="0" collapsed="false">
      <c r="A109" s="40" t="str">
        <f aca="false">IF($B109="","",ROW()-9)</f>
        <v/>
      </c>
      <c r="B109" s="41"/>
      <c r="C109" s="41"/>
      <c r="D109" s="41"/>
      <c r="E109" s="41"/>
      <c r="F109" s="42"/>
      <c r="G109" s="42"/>
      <c r="H109" s="42"/>
      <c r="I109" s="42"/>
      <c r="J109" s="42"/>
      <c r="K109" s="42"/>
      <c r="L109" s="42"/>
      <c r="M109" s="42"/>
      <c r="N109" s="42"/>
      <c r="O109" s="42"/>
      <c r="P109" s="42"/>
      <c r="Q109" s="42"/>
      <c r="R109" s="43" t="str">
        <f aca="false">IF($B109="","",COUNTIF(Fälligkeiten!F109:Q109,"&lt;"&amp;$C$3)+COUNTBLANK(F109:Q109))</f>
        <v/>
      </c>
      <c r="S109" s="43" t="str">
        <f aca="false">IF($B109="","",COUNTIFS(Fälligkeiten!F109:Q109,"&gt;="&amp;$C$3,Fälligkeiten!F109:Q109,"&lt;="&amp;$C$3+$E$3))</f>
        <v/>
      </c>
      <c r="T109" s="43" t="str">
        <f aca="false">IF($B109="","",COUNTIF(Fälligkeiten!F109:Q109,"&gt;"&amp;$C$3+$E$3))</f>
        <v/>
      </c>
    </row>
    <row r="110" customFormat="false" ht="15" hidden="false" customHeight="false" outlineLevel="0" collapsed="false">
      <c r="A110" s="40" t="str">
        <f aca="false">IF($B110="","",ROW()-9)</f>
        <v/>
      </c>
      <c r="B110" s="41"/>
      <c r="C110" s="41"/>
      <c r="D110" s="41"/>
      <c r="E110" s="41"/>
      <c r="F110" s="42"/>
      <c r="G110" s="42"/>
      <c r="H110" s="42"/>
      <c r="I110" s="42"/>
      <c r="J110" s="42"/>
      <c r="K110" s="42"/>
      <c r="L110" s="42"/>
      <c r="M110" s="42"/>
      <c r="N110" s="42"/>
      <c r="O110" s="42"/>
      <c r="P110" s="42"/>
      <c r="Q110" s="42"/>
      <c r="R110" s="43" t="str">
        <f aca="false">IF($B110="","",COUNTIF(Fälligkeiten!F110:Q110,"&lt;"&amp;$C$3)+COUNTBLANK(F110:Q110))</f>
        <v/>
      </c>
      <c r="S110" s="43" t="str">
        <f aca="false">IF($B110="","",COUNTIFS(Fälligkeiten!F110:Q110,"&gt;="&amp;$C$3,Fälligkeiten!F110:Q110,"&lt;="&amp;$C$3+$E$3))</f>
        <v/>
      </c>
      <c r="T110" s="43" t="str">
        <f aca="false">IF($B110="","",COUNTIF(Fälligkeiten!F110:Q110,"&gt;"&amp;$C$3+$E$3))</f>
        <v/>
      </c>
    </row>
    <row r="111" customFormat="false" ht="15" hidden="false" customHeight="false" outlineLevel="0" collapsed="false">
      <c r="A111" s="40" t="str">
        <f aca="false">IF($B111="","",ROW()-9)</f>
        <v/>
      </c>
      <c r="B111" s="41"/>
      <c r="C111" s="41"/>
      <c r="D111" s="41"/>
      <c r="E111" s="41"/>
      <c r="F111" s="42"/>
      <c r="G111" s="42"/>
      <c r="H111" s="42"/>
      <c r="I111" s="42"/>
      <c r="J111" s="42"/>
      <c r="K111" s="42"/>
      <c r="L111" s="42"/>
      <c r="M111" s="42"/>
      <c r="N111" s="42"/>
      <c r="O111" s="42"/>
      <c r="P111" s="42"/>
      <c r="Q111" s="42"/>
      <c r="R111" s="43" t="str">
        <f aca="false">IF($B111="","",COUNTIF(Fälligkeiten!F111:Q111,"&lt;"&amp;$C$3)+COUNTBLANK(F111:Q111))</f>
        <v/>
      </c>
      <c r="S111" s="43" t="str">
        <f aca="false">IF($B111="","",COUNTIFS(Fälligkeiten!F111:Q111,"&gt;="&amp;$C$3,Fälligkeiten!F111:Q111,"&lt;="&amp;$C$3+$E$3))</f>
        <v/>
      </c>
      <c r="T111" s="43" t="str">
        <f aca="false">IF($B111="","",COUNTIF(Fälligkeiten!F111:Q111,"&gt;"&amp;$C$3+$E$3))</f>
        <v/>
      </c>
    </row>
    <row r="112" customFormat="false" ht="15" hidden="false" customHeight="false" outlineLevel="0" collapsed="false">
      <c r="A112" s="40" t="str">
        <f aca="false">IF($B112="","",ROW()-9)</f>
        <v/>
      </c>
      <c r="B112" s="41"/>
      <c r="C112" s="41"/>
      <c r="D112" s="41"/>
      <c r="E112" s="41"/>
      <c r="F112" s="42"/>
      <c r="G112" s="42"/>
      <c r="H112" s="42"/>
      <c r="I112" s="42"/>
      <c r="J112" s="42"/>
      <c r="K112" s="42"/>
      <c r="L112" s="42"/>
      <c r="M112" s="42"/>
      <c r="N112" s="42"/>
      <c r="O112" s="42"/>
      <c r="P112" s="42"/>
      <c r="Q112" s="42"/>
      <c r="R112" s="43" t="str">
        <f aca="false">IF($B112="","",COUNTIF(Fälligkeiten!F112:Q112,"&lt;"&amp;$C$3)+COUNTBLANK(F112:Q112))</f>
        <v/>
      </c>
      <c r="S112" s="43" t="str">
        <f aca="false">IF($B112="","",COUNTIFS(Fälligkeiten!F112:Q112,"&gt;="&amp;$C$3,Fälligkeiten!F112:Q112,"&lt;="&amp;$C$3+$E$3))</f>
        <v/>
      </c>
      <c r="T112" s="43" t="str">
        <f aca="false">IF($B112="","",COUNTIF(Fälligkeiten!F112:Q112,"&gt;"&amp;$C$3+$E$3))</f>
        <v/>
      </c>
    </row>
    <row r="113" customFormat="false" ht="15" hidden="false" customHeight="false" outlineLevel="0" collapsed="false">
      <c r="A113" s="40" t="str">
        <f aca="false">IF($B113="","",ROW()-9)</f>
        <v/>
      </c>
      <c r="B113" s="41"/>
      <c r="C113" s="41"/>
      <c r="D113" s="41"/>
      <c r="E113" s="41"/>
      <c r="F113" s="42"/>
      <c r="G113" s="42"/>
      <c r="H113" s="42"/>
      <c r="I113" s="42"/>
      <c r="J113" s="42"/>
      <c r="K113" s="42"/>
      <c r="L113" s="42"/>
      <c r="M113" s="42"/>
      <c r="N113" s="42"/>
      <c r="O113" s="42"/>
      <c r="P113" s="42"/>
      <c r="Q113" s="42"/>
      <c r="R113" s="43" t="str">
        <f aca="false">IF($B113="","",COUNTIF(Fälligkeiten!F113:Q113,"&lt;"&amp;$C$3)+COUNTBLANK(F113:Q113))</f>
        <v/>
      </c>
      <c r="S113" s="43" t="str">
        <f aca="false">IF($B113="","",COUNTIFS(Fälligkeiten!F113:Q113,"&gt;="&amp;$C$3,Fälligkeiten!F113:Q113,"&lt;="&amp;$C$3+$E$3))</f>
        <v/>
      </c>
      <c r="T113" s="43" t="str">
        <f aca="false">IF($B113="","",COUNTIF(Fälligkeiten!F113:Q113,"&gt;"&amp;$C$3+$E$3))</f>
        <v/>
      </c>
    </row>
    <row r="114" customFormat="false" ht="15" hidden="false" customHeight="false" outlineLevel="0" collapsed="false">
      <c r="A114" s="40" t="str">
        <f aca="false">IF($B114="","",ROW()-9)</f>
        <v/>
      </c>
      <c r="B114" s="41"/>
      <c r="C114" s="41"/>
      <c r="D114" s="41"/>
      <c r="E114" s="41"/>
      <c r="F114" s="42"/>
      <c r="G114" s="42"/>
      <c r="H114" s="42"/>
      <c r="I114" s="42"/>
      <c r="J114" s="42"/>
      <c r="K114" s="42"/>
      <c r="L114" s="42"/>
      <c r="M114" s="42"/>
      <c r="N114" s="42"/>
      <c r="O114" s="42"/>
      <c r="P114" s="42"/>
      <c r="Q114" s="42"/>
      <c r="R114" s="43" t="str">
        <f aca="false">IF($B114="","",COUNTIF(Fälligkeiten!F114:Q114,"&lt;"&amp;$C$3)+COUNTBLANK(F114:Q114))</f>
        <v/>
      </c>
      <c r="S114" s="43" t="str">
        <f aca="false">IF($B114="","",COUNTIFS(Fälligkeiten!F114:Q114,"&gt;="&amp;$C$3,Fälligkeiten!F114:Q114,"&lt;="&amp;$C$3+$E$3))</f>
        <v/>
      </c>
      <c r="T114" s="43" t="str">
        <f aca="false">IF($B114="","",COUNTIF(Fälligkeiten!F114:Q114,"&gt;"&amp;$C$3+$E$3))</f>
        <v/>
      </c>
    </row>
    <row r="115" customFormat="false" ht="15" hidden="false" customHeight="false" outlineLevel="0" collapsed="false">
      <c r="A115" s="40" t="str">
        <f aca="false">IF($B115="","",ROW()-9)</f>
        <v/>
      </c>
      <c r="B115" s="41"/>
      <c r="C115" s="41"/>
      <c r="D115" s="41"/>
      <c r="E115" s="41"/>
      <c r="F115" s="42"/>
      <c r="G115" s="42"/>
      <c r="H115" s="42"/>
      <c r="I115" s="42"/>
      <c r="J115" s="42"/>
      <c r="K115" s="42"/>
      <c r="L115" s="42"/>
      <c r="M115" s="42"/>
      <c r="N115" s="42"/>
      <c r="O115" s="42"/>
      <c r="P115" s="42"/>
      <c r="Q115" s="42"/>
      <c r="R115" s="43" t="str">
        <f aca="false">IF($B115="","",COUNTIF(Fälligkeiten!F115:Q115,"&lt;"&amp;$C$3)+COUNTBLANK(F115:Q115))</f>
        <v/>
      </c>
      <c r="S115" s="43" t="str">
        <f aca="false">IF($B115="","",COUNTIFS(Fälligkeiten!F115:Q115,"&gt;="&amp;$C$3,Fälligkeiten!F115:Q115,"&lt;="&amp;$C$3+$E$3))</f>
        <v/>
      </c>
      <c r="T115" s="43" t="str">
        <f aca="false">IF($B115="","",COUNTIF(Fälligkeiten!F115:Q115,"&gt;"&amp;$C$3+$E$3))</f>
        <v/>
      </c>
    </row>
    <row r="116" customFormat="false" ht="15" hidden="false" customHeight="false" outlineLevel="0" collapsed="false">
      <c r="A116" s="40" t="str">
        <f aca="false">IF($B116="","",ROW()-9)</f>
        <v/>
      </c>
      <c r="B116" s="41"/>
      <c r="C116" s="41"/>
      <c r="D116" s="41"/>
      <c r="E116" s="41"/>
      <c r="F116" s="42"/>
      <c r="G116" s="42"/>
      <c r="H116" s="42"/>
      <c r="I116" s="42"/>
      <c r="J116" s="42"/>
      <c r="K116" s="42"/>
      <c r="L116" s="42"/>
      <c r="M116" s="42"/>
      <c r="N116" s="42"/>
      <c r="O116" s="42"/>
      <c r="P116" s="42"/>
      <c r="Q116" s="42"/>
      <c r="R116" s="43" t="str">
        <f aca="false">IF($B116="","",COUNTIF(Fälligkeiten!F116:Q116,"&lt;"&amp;$C$3)+COUNTBLANK(F116:Q116))</f>
        <v/>
      </c>
      <c r="S116" s="43" t="str">
        <f aca="false">IF($B116="","",COUNTIFS(Fälligkeiten!F116:Q116,"&gt;="&amp;$C$3,Fälligkeiten!F116:Q116,"&lt;="&amp;$C$3+$E$3))</f>
        <v/>
      </c>
      <c r="T116" s="43" t="str">
        <f aca="false">IF($B116="","",COUNTIF(Fälligkeiten!F116:Q116,"&gt;"&amp;$C$3+$E$3))</f>
        <v/>
      </c>
    </row>
    <row r="117" customFormat="false" ht="15" hidden="false" customHeight="false" outlineLevel="0" collapsed="false">
      <c r="A117" s="40" t="str">
        <f aca="false">IF($B117="","",ROW()-9)</f>
        <v/>
      </c>
      <c r="B117" s="41"/>
      <c r="C117" s="41"/>
      <c r="D117" s="41"/>
      <c r="E117" s="41"/>
      <c r="F117" s="42"/>
      <c r="G117" s="42"/>
      <c r="H117" s="42"/>
      <c r="I117" s="42"/>
      <c r="J117" s="42"/>
      <c r="K117" s="42"/>
      <c r="L117" s="42"/>
      <c r="M117" s="42"/>
      <c r="N117" s="42"/>
      <c r="O117" s="42"/>
      <c r="P117" s="42"/>
      <c r="Q117" s="42"/>
      <c r="R117" s="43" t="str">
        <f aca="false">IF($B117="","",COUNTIF(Fälligkeiten!F117:Q117,"&lt;"&amp;$C$3)+COUNTBLANK(F117:Q117))</f>
        <v/>
      </c>
      <c r="S117" s="43" t="str">
        <f aca="false">IF($B117="","",COUNTIFS(Fälligkeiten!F117:Q117,"&gt;="&amp;$C$3,Fälligkeiten!F117:Q117,"&lt;="&amp;$C$3+$E$3))</f>
        <v/>
      </c>
      <c r="T117" s="43" t="str">
        <f aca="false">IF($B117="","",COUNTIF(Fälligkeiten!F117:Q117,"&gt;"&amp;$C$3+$E$3))</f>
        <v/>
      </c>
    </row>
    <row r="118" customFormat="false" ht="15" hidden="false" customHeight="false" outlineLevel="0" collapsed="false">
      <c r="A118" s="40" t="str">
        <f aca="false">IF($B118="","",ROW()-9)</f>
        <v/>
      </c>
      <c r="B118" s="41"/>
      <c r="C118" s="41"/>
      <c r="D118" s="41"/>
      <c r="E118" s="41"/>
      <c r="F118" s="42"/>
      <c r="G118" s="42"/>
      <c r="H118" s="42"/>
      <c r="I118" s="42"/>
      <c r="J118" s="42"/>
      <c r="K118" s="42"/>
      <c r="L118" s="42"/>
      <c r="M118" s="42"/>
      <c r="N118" s="42"/>
      <c r="O118" s="42"/>
      <c r="P118" s="42"/>
      <c r="Q118" s="42"/>
      <c r="R118" s="43" t="str">
        <f aca="false">IF($B118="","",COUNTIF(Fälligkeiten!F118:Q118,"&lt;"&amp;$C$3)+COUNTBLANK(F118:Q118))</f>
        <v/>
      </c>
      <c r="S118" s="43" t="str">
        <f aca="false">IF($B118="","",COUNTIFS(Fälligkeiten!F118:Q118,"&gt;="&amp;$C$3,Fälligkeiten!F118:Q118,"&lt;="&amp;$C$3+$E$3))</f>
        <v/>
      </c>
      <c r="T118" s="43" t="str">
        <f aca="false">IF($B118="","",COUNTIF(Fälligkeiten!F118:Q118,"&gt;"&amp;$C$3+$E$3))</f>
        <v/>
      </c>
    </row>
    <row r="119" customFormat="false" ht="15" hidden="false" customHeight="false" outlineLevel="0" collapsed="false">
      <c r="A119" s="40" t="str">
        <f aca="false">IF($B119="","",ROW()-9)</f>
        <v/>
      </c>
      <c r="B119" s="41"/>
      <c r="C119" s="41"/>
      <c r="D119" s="41"/>
      <c r="E119" s="41"/>
      <c r="F119" s="42"/>
      <c r="G119" s="42"/>
      <c r="H119" s="42"/>
      <c r="I119" s="42"/>
      <c r="J119" s="42"/>
      <c r="K119" s="42"/>
      <c r="L119" s="42"/>
      <c r="M119" s="42"/>
      <c r="N119" s="42"/>
      <c r="O119" s="42"/>
      <c r="P119" s="42"/>
      <c r="Q119" s="42"/>
      <c r="R119" s="43" t="str">
        <f aca="false">IF($B119="","",COUNTIF(Fälligkeiten!F119:Q119,"&lt;"&amp;$C$3)+COUNTBLANK(F119:Q119))</f>
        <v/>
      </c>
      <c r="S119" s="43" t="str">
        <f aca="false">IF($B119="","",COUNTIFS(Fälligkeiten!F119:Q119,"&gt;="&amp;$C$3,Fälligkeiten!F119:Q119,"&lt;="&amp;$C$3+$E$3))</f>
        <v/>
      </c>
      <c r="T119" s="43" t="str">
        <f aca="false">IF($B119="","",COUNTIF(Fälligkeiten!F119:Q119,"&gt;"&amp;$C$3+$E$3))</f>
        <v/>
      </c>
    </row>
    <row r="120" customFormat="false" ht="15" hidden="false" customHeight="false" outlineLevel="0" collapsed="false">
      <c r="A120" s="40" t="str">
        <f aca="false">IF($B120="","",ROW()-9)</f>
        <v/>
      </c>
      <c r="B120" s="41"/>
      <c r="C120" s="41"/>
      <c r="D120" s="41"/>
      <c r="E120" s="41"/>
      <c r="F120" s="42"/>
      <c r="G120" s="42"/>
      <c r="H120" s="42"/>
      <c r="I120" s="42"/>
      <c r="J120" s="42"/>
      <c r="K120" s="42"/>
      <c r="L120" s="42"/>
      <c r="M120" s="42"/>
      <c r="N120" s="42"/>
      <c r="O120" s="42"/>
      <c r="P120" s="42"/>
      <c r="Q120" s="42"/>
      <c r="R120" s="43" t="str">
        <f aca="false">IF($B120="","",COUNTIF(Fälligkeiten!F120:Q120,"&lt;"&amp;$C$3)+COUNTBLANK(F120:Q120))</f>
        <v/>
      </c>
      <c r="S120" s="43" t="str">
        <f aca="false">IF($B120="","",COUNTIFS(Fälligkeiten!F120:Q120,"&gt;="&amp;$C$3,Fälligkeiten!F120:Q120,"&lt;="&amp;$C$3+$E$3))</f>
        <v/>
      </c>
      <c r="T120" s="43" t="str">
        <f aca="false">IF($B120="","",COUNTIF(Fälligkeiten!F120:Q120,"&gt;"&amp;$C$3+$E$3))</f>
        <v/>
      </c>
    </row>
    <row r="121" customFormat="false" ht="15" hidden="false" customHeight="false" outlineLevel="0" collapsed="false">
      <c r="A121" s="40" t="str">
        <f aca="false">IF($B121="","",ROW()-9)</f>
        <v/>
      </c>
      <c r="B121" s="41"/>
      <c r="C121" s="41"/>
      <c r="D121" s="41"/>
      <c r="E121" s="41"/>
      <c r="F121" s="42"/>
      <c r="G121" s="42"/>
      <c r="H121" s="42"/>
      <c r="I121" s="42"/>
      <c r="J121" s="42"/>
      <c r="K121" s="42"/>
      <c r="L121" s="42"/>
      <c r="M121" s="42"/>
      <c r="N121" s="42"/>
      <c r="O121" s="42"/>
      <c r="P121" s="42"/>
      <c r="Q121" s="42"/>
      <c r="R121" s="43" t="str">
        <f aca="false">IF($B121="","",COUNTIF(Fälligkeiten!F121:Q121,"&lt;"&amp;$C$3)+COUNTBLANK(F121:Q121))</f>
        <v/>
      </c>
      <c r="S121" s="43" t="str">
        <f aca="false">IF($B121="","",COUNTIFS(Fälligkeiten!F121:Q121,"&gt;="&amp;$C$3,Fälligkeiten!F121:Q121,"&lt;="&amp;$C$3+$E$3))</f>
        <v/>
      </c>
      <c r="T121" s="43" t="str">
        <f aca="false">IF($B121="","",COUNTIF(Fälligkeiten!F121:Q121,"&gt;"&amp;$C$3+$E$3))</f>
        <v/>
      </c>
    </row>
    <row r="122" customFormat="false" ht="15" hidden="false" customHeight="false" outlineLevel="0" collapsed="false">
      <c r="A122" s="40" t="str">
        <f aca="false">IF($B122="","",ROW()-9)</f>
        <v/>
      </c>
      <c r="B122" s="41"/>
      <c r="C122" s="41"/>
      <c r="D122" s="41"/>
      <c r="E122" s="41"/>
      <c r="F122" s="42"/>
      <c r="G122" s="42"/>
      <c r="H122" s="42"/>
      <c r="I122" s="42"/>
      <c r="J122" s="42"/>
      <c r="K122" s="42"/>
      <c r="L122" s="42"/>
      <c r="M122" s="42"/>
      <c r="N122" s="42"/>
      <c r="O122" s="42"/>
      <c r="P122" s="42"/>
      <c r="Q122" s="42"/>
      <c r="R122" s="43" t="str">
        <f aca="false">IF($B122="","",COUNTIF(Fälligkeiten!F122:Q122,"&lt;"&amp;$C$3)+COUNTBLANK(F122:Q122))</f>
        <v/>
      </c>
      <c r="S122" s="43" t="str">
        <f aca="false">IF($B122="","",COUNTIFS(Fälligkeiten!F122:Q122,"&gt;="&amp;$C$3,Fälligkeiten!F122:Q122,"&lt;="&amp;$C$3+$E$3))</f>
        <v/>
      </c>
      <c r="T122" s="43" t="str">
        <f aca="false">IF($B122="","",COUNTIF(Fälligkeiten!F122:Q122,"&gt;"&amp;$C$3+$E$3))</f>
        <v/>
      </c>
    </row>
    <row r="123" customFormat="false" ht="15" hidden="false" customHeight="false" outlineLevel="0" collapsed="false">
      <c r="A123" s="40" t="str">
        <f aca="false">IF($B123="","",ROW()-9)</f>
        <v/>
      </c>
      <c r="B123" s="41"/>
      <c r="C123" s="41"/>
      <c r="D123" s="41"/>
      <c r="E123" s="41"/>
      <c r="F123" s="42"/>
      <c r="G123" s="42"/>
      <c r="H123" s="42"/>
      <c r="I123" s="42"/>
      <c r="J123" s="42"/>
      <c r="K123" s="42"/>
      <c r="L123" s="42"/>
      <c r="M123" s="42"/>
      <c r="N123" s="42"/>
      <c r="O123" s="42"/>
      <c r="P123" s="42"/>
      <c r="Q123" s="42"/>
      <c r="R123" s="43" t="str">
        <f aca="false">IF($B123="","",COUNTIF(Fälligkeiten!F123:Q123,"&lt;"&amp;$C$3)+COUNTBLANK(F123:Q123))</f>
        <v/>
      </c>
      <c r="S123" s="43" t="str">
        <f aca="false">IF($B123="","",COUNTIFS(Fälligkeiten!F123:Q123,"&gt;="&amp;$C$3,Fälligkeiten!F123:Q123,"&lt;="&amp;$C$3+$E$3))</f>
        <v/>
      </c>
      <c r="T123" s="43" t="str">
        <f aca="false">IF($B123="","",COUNTIF(Fälligkeiten!F123:Q123,"&gt;"&amp;$C$3+$E$3))</f>
        <v/>
      </c>
    </row>
    <row r="124" customFormat="false" ht="15" hidden="false" customHeight="false" outlineLevel="0" collapsed="false">
      <c r="A124" s="40" t="str">
        <f aca="false">IF($B124="","",ROW()-9)</f>
        <v/>
      </c>
      <c r="B124" s="41"/>
      <c r="C124" s="41"/>
      <c r="D124" s="41"/>
      <c r="E124" s="41"/>
      <c r="F124" s="42"/>
      <c r="G124" s="42"/>
      <c r="H124" s="42"/>
      <c r="I124" s="42"/>
      <c r="J124" s="42"/>
      <c r="K124" s="42"/>
      <c r="L124" s="42"/>
      <c r="M124" s="42"/>
      <c r="N124" s="42"/>
      <c r="O124" s="42"/>
      <c r="P124" s="42"/>
      <c r="Q124" s="42"/>
      <c r="R124" s="43" t="str">
        <f aca="false">IF($B124="","",COUNTIF(Fälligkeiten!F124:Q124,"&lt;"&amp;$C$3)+COUNTBLANK(F124:Q124))</f>
        <v/>
      </c>
      <c r="S124" s="43" t="str">
        <f aca="false">IF($B124="","",COUNTIFS(Fälligkeiten!F124:Q124,"&gt;="&amp;$C$3,Fälligkeiten!F124:Q124,"&lt;="&amp;$C$3+$E$3))</f>
        <v/>
      </c>
      <c r="T124" s="43" t="str">
        <f aca="false">IF($B124="","",COUNTIF(Fälligkeiten!F124:Q124,"&gt;"&amp;$C$3+$E$3))</f>
        <v/>
      </c>
    </row>
    <row r="125" customFormat="false" ht="15" hidden="false" customHeight="false" outlineLevel="0" collapsed="false">
      <c r="A125" s="40" t="str">
        <f aca="false">IF($B125="","",ROW()-9)</f>
        <v/>
      </c>
      <c r="B125" s="41"/>
      <c r="C125" s="41"/>
      <c r="D125" s="41"/>
      <c r="E125" s="41"/>
      <c r="F125" s="42"/>
      <c r="G125" s="42"/>
      <c r="H125" s="42"/>
      <c r="I125" s="42"/>
      <c r="J125" s="42"/>
      <c r="K125" s="42"/>
      <c r="L125" s="42"/>
      <c r="M125" s="42"/>
      <c r="N125" s="42"/>
      <c r="O125" s="42"/>
      <c r="P125" s="42"/>
      <c r="Q125" s="42"/>
      <c r="R125" s="43" t="str">
        <f aca="false">IF($B125="","",COUNTIF(Fälligkeiten!F125:Q125,"&lt;"&amp;$C$3)+COUNTBLANK(F125:Q125))</f>
        <v/>
      </c>
      <c r="S125" s="43" t="str">
        <f aca="false">IF($B125="","",COUNTIFS(Fälligkeiten!F125:Q125,"&gt;="&amp;$C$3,Fälligkeiten!F125:Q125,"&lt;="&amp;$C$3+$E$3))</f>
        <v/>
      </c>
      <c r="T125" s="43" t="str">
        <f aca="false">IF($B125="","",COUNTIF(Fälligkeiten!F125:Q125,"&gt;"&amp;$C$3+$E$3))</f>
        <v/>
      </c>
    </row>
    <row r="126" customFormat="false" ht="15" hidden="false" customHeight="false" outlineLevel="0" collapsed="false">
      <c r="A126" s="40" t="str">
        <f aca="false">IF($B126="","",ROW()-9)</f>
        <v/>
      </c>
      <c r="B126" s="41"/>
      <c r="C126" s="41"/>
      <c r="D126" s="41"/>
      <c r="E126" s="41"/>
      <c r="F126" s="42"/>
      <c r="G126" s="42"/>
      <c r="H126" s="42"/>
      <c r="I126" s="42"/>
      <c r="J126" s="42"/>
      <c r="K126" s="42"/>
      <c r="L126" s="42"/>
      <c r="M126" s="42"/>
      <c r="N126" s="42"/>
      <c r="O126" s="42"/>
      <c r="P126" s="42"/>
      <c r="Q126" s="42"/>
      <c r="R126" s="43" t="str">
        <f aca="false">IF($B126="","",COUNTIF(Fälligkeiten!F126:Q126,"&lt;"&amp;$C$3)+COUNTBLANK(F126:Q126))</f>
        <v/>
      </c>
      <c r="S126" s="43" t="str">
        <f aca="false">IF($B126="","",COUNTIFS(Fälligkeiten!F126:Q126,"&gt;="&amp;$C$3,Fälligkeiten!F126:Q126,"&lt;="&amp;$C$3+$E$3))</f>
        <v/>
      </c>
      <c r="T126" s="43" t="str">
        <f aca="false">IF($B126="","",COUNTIF(Fälligkeiten!F126:Q126,"&gt;"&amp;$C$3+$E$3))</f>
        <v/>
      </c>
    </row>
    <row r="127" customFormat="false" ht="15" hidden="false" customHeight="false" outlineLevel="0" collapsed="false">
      <c r="A127" s="40" t="str">
        <f aca="false">IF($B127="","",ROW()-9)</f>
        <v/>
      </c>
      <c r="B127" s="41"/>
      <c r="C127" s="41"/>
      <c r="D127" s="41"/>
      <c r="E127" s="41"/>
      <c r="F127" s="42"/>
      <c r="G127" s="42"/>
      <c r="H127" s="42"/>
      <c r="I127" s="42"/>
      <c r="J127" s="42"/>
      <c r="K127" s="42"/>
      <c r="L127" s="42"/>
      <c r="M127" s="42"/>
      <c r="N127" s="42"/>
      <c r="O127" s="42"/>
      <c r="P127" s="42"/>
      <c r="Q127" s="42"/>
      <c r="R127" s="43" t="str">
        <f aca="false">IF($B127="","",COUNTIF(Fälligkeiten!F127:Q127,"&lt;"&amp;$C$3)+COUNTBLANK(F127:Q127))</f>
        <v/>
      </c>
      <c r="S127" s="43" t="str">
        <f aca="false">IF($B127="","",COUNTIFS(Fälligkeiten!F127:Q127,"&gt;="&amp;$C$3,Fälligkeiten!F127:Q127,"&lt;="&amp;$C$3+$E$3))</f>
        <v/>
      </c>
      <c r="T127" s="43" t="str">
        <f aca="false">IF($B127="","",COUNTIF(Fälligkeiten!F127:Q127,"&gt;"&amp;$C$3+$E$3))</f>
        <v/>
      </c>
    </row>
    <row r="128" customFormat="false" ht="15" hidden="false" customHeight="false" outlineLevel="0" collapsed="false">
      <c r="A128" s="40" t="str">
        <f aca="false">IF($B128="","",ROW()-9)</f>
        <v/>
      </c>
      <c r="B128" s="41"/>
      <c r="C128" s="41"/>
      <c r="D128" s="41"/>
      <c r="E128" s="41"/>
      <c r="F128" s="42"/>
      <c r="G128" s="42"/>
      <c r="H128" s="42"/>
      <c r="I128" s="42"/>
      <c r="J128" s="42"/>
      <c r="K128" s="42"/>
      <c r="L128" s="42"/>
      <c r="M128" s="42"/>
      <c r="N128" s="42"/>
      <c r="O128" s="42"/>
      <c r="P128" s="42"/>
      <c r="Q128" s="42"/>
      <c r="R128" s="43" t="str">
        <f aca="false">IF($B128="","",COUNTIF(Fälligkeiten!F128:Q128,"&lt;"&amp;$C$3)+COUNTBLANK(F128:Q128))</f>
        <v/>
      </c>
      <c r="S128" s="43" t="str">
        <f aca="false">IF($B128="","",COUNTIFS(Fälligkeiten!F128:Q128,"&gt;="&amp;$C$3,Fälligkeiten!F128:Q128,"&lt;="&amp;$C$3+$E$3))</f>
        <v/>
      </c>
      <c r="T128" s="43" t="str">
        <f aca="false">IF($B128="","",COUNTIF(Fälligkeiten!F128:Q128,"&gt;"&amp;$C$3+$E$3))</f>
        <v/>
      </c>
    </row>
    <row r="129" customFormat="false" ht="15" hidden="false" customHeight="false" outlineLevel="0" collapsed="false">
      <c r="A129" s="40" t="str">
        <f aca="false">IF($B129="","",ROW()-9)</f>
        <v/>
      </c>
      <c r="B129" s="41"/>
      <c r="C129" s="41"/>
      <c r="D129" s="41"/>
      <c r="E129" s="41"/>
      <c r="F129" s="42"/>
      <c r="G129" s="42"/>
      <c r="H129" s="42"/>
      <c r="I129" s="42"/>
      <c r="J129" s="42"/>
      <c r="K129" s="42"/>
      <c r="L129" s="42"/>
      <c r="M129" s="42"/>
      <c r="N129" s="42"/>
      <c r="O129" s="42"/>
      <c r="P129" s="42"/>
      <c r="Q129" s="42"/>
      <c r="R129" s="43" t="str">
        <f aca="false">IF($B129="","",COUNTIF(Fälligkeiten!F129:Q129,"&lt;"&amp;$C$3)+COUNTBLANK(F129:Q129))</f>
        <v/>
      </c>
      <c r="S129" s="43" t="str">
        <f aca="false">IF($B129="","",COUNTIFS(Fälligkeiten!F129:Q129,"&gt;="&amp;$C$3,Fälligkeiten!F129:Q129,"&lt;="&amp;$C$3+$E$3))</f>
        <v/>
      </c>
      <c r="T129" s="43" t="str">
        <f aca="false">IF($B129="","",COUNTIF(Fälligkeiten!F129:Q129,"&gt;"&amp;$C$3+$E$3))</f>
        <v/>
      </c>
    </row>
    <row r="130" customFormat="false" ht="15" hidden="false" customHeight="false" outlineLevel="0" collapsed="false">
      <c r="A130" s="40" t="str">
        <f aca="false">IF($B130="","",ROW()-9)</f>
        <v/>
      </c>
      <c r="B130" s="41"/>
      <c r="C130" s="41"/>
      <c r="D130" s="41"/>
      <c r="E130" s="41"/>
      <c r="F130" s="42"/>
      <c r="G130" s="42"/>
      <c r="H130" s="42"/>
      <c r="I130" s="42"/>
      <c r="J130" s="42"/>
      <c r="K130" s="42"/>
      <c r="L130" s="42"/>
      <c r="M130" s="42"/>
      <c r="N130" s="42"/>
      <c r="O130" s="42"/>
      <c r="P130" s="42"/>
      <c r="Q130" s="42"/>
      <c r="R130" s="43" t="str">
        <f aca="false">IF($B130="","",COUNTIF(Fälligkeiten!F130:Q130,"&lt;"&amp;$C$3)+COUNTBLANK(F130:Q130))</f>
        <v/>
      </c>
      <c r="S130" s="43" t="str">
        <f aca="false">IF($B130="","",COUNTIFS(Fälligkeiten!F130:Q130,"&gt;="&amp;$C$3,Fälligkeiten!F130:Q130,"&lt;="&amp;$C$3+$E$3))</f>
        <v/>
      </c>
      <c r="T130" s="43" t="str">
        <f aca="false">IF($B130="","",COUNTIF(Fälligkeiten!F130:Q130,"&gt;"&amp;$C$3+$E$3))</f>
        <v/>
      </c>
    </row>
    <row r="131" customFormat="false" ht="15" hidden="false" customHeight="false" outlineLevel="0" collapsed="false">
      <c r="A131" s="40" t="str">
        <f aca="false">IF($B131="","",ROW()-9)</f>
        <v/>
      </c>
      <c r="B131" s="41"/>
      <c r="C131" s="41"/>
      <c r="D131" s="41"/>
      <c r="E131" s="41"/>
      <c r="F131" s="42"/>
      <c r="G131" s="42"/>
      <c r="H131" s="42"/>
      <c r="I131" s="42"/>
      <c r="J131" s="42"/>
      <c r="K131" s="42"/>
      <c r="L131" s="42"/>
      <c r="M131" s="42"/>
      <c r="N131" s="42"/>
      <c r="O131" s="42"/>
      <c r="P131" s="42"/>
      <c r="Q131" s="42"/>
      <c r="R131" s="43" t="str">
        <f aca="false">IF($B131="","",COUNTIF(Fälligkeiten!F131:Q131,"&lt;"&amp;$C$3)+COUNTBLANK(F131:Q131))</f>
        <v/>
      </c>
      <c r="S131" s="43" t="str">
        <f aca="false">IF($B131="","",COUNTIFS(Fälligkeiten!F131:Q131,"&gt;="&amp;$C$3,Fälligkeiten!F131:Q131,"&lt;="&amp;$C$3+$E$3))</f>
        <v/>
      </c>
      <c r="T131" s="43" t="str">
        <f aca="false">IF($B131="","",COUNTIF(Fälligkeiten!F131:Q131,"&gt;"&amp;$C$3+$E$3))</f>
        <v/>
      </c>
    </row>
    <row r="132" customFormat="false" ht="15" hidden="false" customHeight="false" outlineLevel="0" collapsed="false">
      <c r="A132" s="40" t="str">
        <f aca="false">IF($B132="","",ROW()-9)</f>
        <v/>
      </c>
      <c r="B132" s="41"/>
      <c r="C132" s="41"/>
      <c r="D132" s="41"/>
      <c r="E132" s="41"/>
      <c r="F132" s="42"/>
      <c r="G132" s="42"/>
      <c r="H132" s="42"/>
      <c r="I132" s="42"/>
      <c r="J132" s="42"/>
      <c r="K132" s="42"/>
      <c r="L132" s="42"/>
      <c r="M132" s="42"/>
      <c r="N132" s="42"/>
      <c r="O132" s="42"/>
      <c r="P132" s="42"/>
      <c r="Q132" s="42"/>
      <c r="R132" s="43" t="str">
        <f aca="false">IF($B132="","",COUNTIF(Fälligkeiten!F132:Q132,"&lt;"&amp;$C$3)+COUNTBLANK(F132:Q132))</f>
        <v/>
      </c>
      <c r="S132" s="43" t="str">
        <f aca="false">IF($B132="","",COUNTIFS(Fälligkeiten!F132:Q132,"&gt;="&amp;$C$3,Fälligkeiten!F132:Q132,"&lt;="&amp;$C$3+$E$3))</f>
        <v/>
      </c>
      <c r="T132" s="43" t="str">
        <f aca="false">IF($B132="","",COUNTIF(Fälligkeiten!F132:Q132,"&gt;"&amp;$C$3+$E$3))</f>
        <v/>
      </c>
    </row>
    <row r="133" customFormat="false" ht="15" hidden="false" customHeight="false" outlineLevel="0" collapsed="false">
      <c r="A133" s="40" t="str">
        <f aca="false">IF($B133="","",ROW()-9)</f>
        <v/>
      </c>
      <c r="B133" s="41"/>
      <c r="C133" s="41"/>
      <c r="D133" s="41"/>
      <c r="E133" s="41"/>
      <c r="F133" s="42"/>
      <c r="G133" s="42"/>
      <c r="H133" s="42"/>
      <c r="I133" s="42"/>
      <c r="J133" s="42"/>
      <c r="K133" s="42"/>
      <c r="L133" s="42"/>
      <c r="M133" s="42"/>
      <c r="N133" s="42"/>
      <c r="O133" s="42"/>
      <c r="P133" s="42"/>
      <c r="Q133" s="42"/>
      <c r="R133" s="43" t="str">
        <f aca="false">IF($B133="","",COUNTIF(Fälligkeiten!F133:Q133,"&lt;"&amp;$C$3)+COUNTBLANK(F133:Q133))</f>
        <v/>
      </c>
      <c r="S133" s="43" t="str">
        <f aca="false">IF($B133="","",COUNTIFS(Fälligkeiten!F133:Q133,"&gt;="&amp;$C$3,Fälligkeiten!F133:Q133,"&lt;="&amp;$C$3+$E$3))</f>
        <v/>
      </c>
      <c r="T133" s="43" t="str">
        <f aca="false">IF($B133="","",COUNTIF(Fälligkeiten!F133:Q133,"&gt;"&amp;$C$3+$E$3))</f>
        <v/>
      </c>
    </row>
    <row r="134" customFormat="false" ht="15" hidden="false" customHeight="false" outlineLevel="0" collapsed="false">
      <c r="A134" s="40" t="str">
        <f aca="false">IF($B134="","",ROW()-9)</f>
        <v/>
      </c>
      <c r="B134" s="41"/>
      <c r="C134" s="41"/>
      <c r="D134" s="41"/>
      <c r="E134" s="41"/>
      <c r="F134" s="42"/>
      <c r="G134" s="42"/>
      <c r="H134" s="42"/>
      <c r="I134" s="42"/>
      <c r="J134" s="42"/>
      <c r="K134" s="42"/>
      <c r="L134" s="42"/>
      <c r="M134" s="42"/>
      <c r="N134" s="42"/>
      <c r="O134" s="42"/>
      <c r="P134" s="42"/>
      <c r="Q134" s="42"/>
      <c r="R134" s="43" t="str">
        <f aca="false">IF($B134="","",COUNTIF(Fälligkeiten!F134:Q134,"&lt;"&amp;$C$3)+COUNTBLANK(F134:Q134))</f>
        <v/>
      </c>
      <c r="S134" s="43" t="str">
        <f aca="false">IF($B134="","",COUNTIFS(Fälligkeiten!F134:Q134,"&gt;="&amp;$C$3,Fälligkeiten!F134:Q134,"&lt;="&amp;$C$3+$E$3))</f>
        <v/>
      </c>
      <c r="T134" s="43" t="str">
        <f aca="false">IF($B134="","",COUNTIF(Fälligkeiten!F134:Q134,"&gt;"&amp;$C$3+$E$3))</f>
        <v/>
      </c>
    </row>
    <row r="135" customFormat="false" ht="15" hidden="false" customHeight="false" outlineLevel="0" collapsed="false">
      <c r="A135" s="40" t="str">
        <f aca="false">IF($B135="","",ROW()-9)</f>
        <v/>
      </c>
      <c r="B135" s="41"/>
      <c r="C135" s="41"/>
      <c r="D135" s="41"/>
      <c r="E135" s="41"/>
      <c r="F135" s="42"/>
      <c r="G135" s="42"/>
      <c r="H135" s="42"/>
      <c r="I135" s="42"/>
      <c r="J135" s="42"/>
      <c r="K135" s="42"/>
      <c r="L135" s="42"/>
      <c r="M135" s="42"/>
      <c r="N135" s="42"/>
      <c r="O135" s="42"/>
      <c r="P135" s="42"/>
      <c r="Q135" s="42"/>
      <c r="R135" s="43" t="str">
        <f aca="false">IF($B135="","",COUNTIF(Fälligkeiten!F135:Q135,"&lt;"&amp;$C$3)+COUNTBLANK(F135:Q135))</f>
        <v/>
      </c>
      <c r="S135" s="43" t="str">
        <f aca="false">IF($B135="","",COUNTIFS(Fälligkeiten!F135:Q135,"&gt;="&amp;$C$3,Fälligkeiten!F135:Q135,"&lt;="&amp;$C$3+$E$3))</f>
        <v/>
      </c>
      <c r="T135" s="43" t="str">
        <f aca="false">IF($B135="","",COUNTIF(Fälligkeiten!F135:Q135,"&gt;"&amp;$C$3+$E$3))</f>
        <v/>
      </c>
    </row>
    <row r="136" customFormat="false" ht="15" hidden="false" customHeight="false" outlineLevel="0" collapsed="false">
      <c r="A136" s="40" t="str">
        <f aca="false">IF($B136="","",ROW()-9)</f>
        <v/>
      </c>
      <c r="B136" s="41"/>
      <c r="C136" s="41"/>
      <c r="D136" s="41"/>
      <c r="E136" s="41"/>
      <c r="F136" s="42"/>
      <c r="G136" s="42"/>
      <c r="H136" s="42"/>
      <c r="I136" s="42"/>
      <c r="J136" s="42"/>
      <c r="K136" s="42"/>
      <c r="L136" s="42"/>
      <c r="M136" s="42"/>
      <c r="N136" s="42"/>
      <c r="O136" s="42"/>
      <c r="P136" s="42"/>
      <c r="Q136" s="42"/>
      <c r="R136" s="43" t="str">
        <f aca="false">IF($B136="","",COUNTIF(Fälligkeiten!F136:Q136,"&lt;"&amp;$C$3)+COUNTBLANK(F136:Q136))</f>
        <v/>
      </c>
      <c r="S136" s="43" t="str">
        <f aca="false">IF($B136="","",COUNTIFS(Fälligkeiten!F136:Q136,"&gt;="&amp;$C$3,Fälligkeiten!F136:Q136,"&lt;="&amp;$C$3+$E$3))</f>
        <v/>
      </c>
      <c r="T136" s="43" t="str">
        <f aca="false">IF($B136="","",COUNTIF(Fälligkeiten!F136:Q136,"&gt;"&amp;$C$3+$E$3))</f>
        <v/>
      </c>
    </row>
    <row r="137" customFormat="false" ht="15" hidden="false" customHeight="false" outlineLevel="0" collapsed="false">
      <c r="A137" s="40" t="str">
        <f aca="false">IF($B137="","",ROW()-9)</f>
        <v/>
      </c>
      <c r="B137" s="41"/>
      <c r="C137" s="41"/>
      <c r="D137" s="41"/>
      <c r="E137" s="41"/>
      <c r="F137" s="42"/>
      <c r="G137" s="42"/>
      <c r="H137" s="42"/>
      <c r="I137" s="42"/>
      <c r="J137" s="42"/>
      <c r="K137" s="42"/>
      <c r="L137" s="42"/>
      <c r="M137" s="42"/>
      <c r="N137" s="42"/>
      <c r="O137" s="42"/>
      <c r="P137" s="42"/>
      <c r="Q137" s="42"/>
      <c r="R137" s="43" t="str">
        <f aca="false">IF($B137="","",COUNTIF(Fälligkeiten!F137:Q137,"&lt;"&amp;$C$3)+COUNTBLANK(F137:Q137))</f>
        <v/>
      </c>
      <c r="S137" s="43" t="str">
        <f aca="false">IF($B137="","",COUNTIFS(Fälligkeiten!F137:Q137,"&gt;="&amp;$C$3,Fälligkeiten!F137:Q137,"&lt;="&amp;$C$3+$E$3))</f>
        <v/>
      </c>
      <c r="T137" s="43" t="str">
        <f aca="false">IF($B137="","",COUNTIF(Fälligkeiten!F137:Q137,"&gt;"&amp;$C$3+$E$3))</f>
        <v/>
      </c>
    </row>
    <row r="138" customFormat="false" ht="15" hidden="false" customHeight="false" outlineLevel="0" collapsed="false">
      <c r="A138" s="40" t="str">
        <f aca="false">IF($B138="","",ROW()-9)</f>
        <v/>
      </c>
      <c r="B138" s="41"/>
      <c r="C138" s="41"/>
      <c r="D138" s="41"/>
      <c r="E138" s="41"/>
      <c r="F138" s="42"/>
      <c r="G138" s="42"/>
      <c r="H138" s="42"/>
      <c r="I138" s="42"/>
      <c r="J138" s="42"/>
      <c r="K138" s="42"/>
      <c r="L138" s="42"/>
      <c r="M138" s="42"/>
      <c r="N138" s="42"/>
      <c r="O138" s="42"/>
      <c r="P138" s="42"/>
      <c r="Q138" s="42"/>
      <c r="R138" s="43" t="str">
        <f aca="false">IF($B138="","",COUNTIF(Fälligkeiten!F138:Q138,"&lt;"&amp;$C$3)+COUNTBLANK(F138:Q138))</f>
        <v/>
      </c>
      <c r="S138" s="43" t="str">
        <f aca="false">IF($B138="","",COUNTIFS(Fälligkeiten!F138:Q138,"&gt;="&amp;$C$3,Fälligkeiten!F138:Q138,"&lt;="&amp;$C$3+$E$3))</f>
        <v/>
      </c>
      <c r="T138" s="43" t="str">
        <f aca="false">IF($B138="","",COUNTIF(Fälligkeiten!F138:Q138,"&gt;"&amp;$C$3+$E$3))</f>
        <v/>
      </c>
    </row>
    <row r="139" customFormat="false" ht="15" hidden="false" customHeight="false" outlineLevel="0" collapsed="false">
      <c r="A139" s="40" t="str">
        <f aca="false">IF($B139="","",ROW()-9)</f>
        <v/>
      </c>
      <c r="B139" s="41"/>
      <c r="C139" s="41"/>
      <c r="D139" s="41"/>
      <c r="E139" s="41"/>
      <c r="F139" s="42"/>
      <c r="G139" s="42"/>
      <c r="H139" s="42"/>
      <c r="I139" s="42"/>
      <c r="J139" s="42"/>
      <c r="K139" s="42"/>
      <c r="L139" s="42"/>
      <c r="M139" s="42"/>
      <c r="N139" s="42"/>
      <c r="O139" s="42"/>
      <c r="P139" s="42"/>
      <c r="Q139" s="42"/>
      <c r="R139" s="43" t="str">
        <f aca="false">IF($B139="","",COUNTIF(Fälligkeiten!F139:Q139,"&lt;"&amp;$C$3)+COUNTBLANK(F139:Q139))</f>
        <v/>
      </c>
      <c r="S139" s="43" t="str">
        <f aca="false">IF($B139="","",COUNTIFS(Fälligkeiten!F139:Q139,"&gt;="&amp;$C$3,Fälligkeiten!F139:Q139,"&lt;="&amp;$C$3+$E$3))</f>
        <v/>
      </c>
      <c r="T139" s="43" t="str">
        <f aca="false">IF($B139="","",COUNTIF(Fälligkeiten!F139:Q139,"&gt;"&amp;$C$3+$E$3))</f>
        <v/>
      </c>
    </row>
    <row r="140" customFormat="false" ht="15" hidden="false" customHeight="false" outlineLevel="0" collapsed="false">
      <c r="A140" s="40" t="str">
        <f aca="false">IF($B140="","",ROW()-9)</f>
        <v/>
      </c>
      <c r="B140" s="41"/>
      <c r="C140" s="41"/>
      <c r="D140" s="41"/>
      <c r="E140" s="41"/>
      <c r="F140" s="42"/>
      <c r="G140" s="42"/>
      <c r="H140" s="42"/>
      <c r="I140" s="42"/>
      <c r="J140" s="42"/>
      <c r="K140" s="42"/>
      <c r="L140" s="42"/>
      <c r="M140" s="42"/>
      <c r="N140" s="42"/>
      <c r="O140" s="42"/>
      <c r="P140" s="42"/>
      <c r="Q140" s="42"/>
      <c r="R140" s="43" t="str">
        <f aca="false">IF($B140="","",COUNTIF(Fälligkeiten!F140:Q140,"&lt;"&amp;$C$3)+COUNTBLANK(F140:Q140))</f>
        <v/>
      </c>
      <c r="S140" s="43" t="str">
        <f aca="false">IF($B140="","",COUNTIFS(Fälligkeiten!F140:Q140,"&gt;="&amp;$C$3,Fälligkeiten!F140:Q140,"&lt;="&amp;$C$3+$E$3))</f>
        <v/>
      </c>
      <c r="T140" s="43" t="str">
        <f aca="false">IF($B140="","",COUNTIF(Fälligkeiten!F140:Q140,"&gt;"&amp;$C$3+$E$3))</f>
        <v/>
      </c>
    </row>
    <row r="141" customFormat="false" ht="15" hidden="false" customHeight="false" outlineLevel="0" collapsed="false">
      <c r="A141" s="40" t="str">
        <f aca="false">IF($B141="","",ROW()-9)</f>
        <v/>
      </c>
      <c r="B141" s="41"/>
      <c r="C141" s="41"/>
      <c r="D141" s="41"/>
      <c r="E141" s="41"/>
      <c r="F141" s="42"/>
      <c r="G141" s="42"/>
      <c r="H141" s="42"/>
      <c r="I141" s="42"/>
      <c r="J141" s="42"/>
      <c r="K141" s="42"/>
      <c r="L141" s="42"/>
      <c r="M141" s="42"/>
      <c r="N141" s="42"/>
      <c r="O141" s="42"/>
      <c r="P141" s="42"/>
      <c r="Q141" s="42"/>
      <c r="R141" s="43" t="str">
        <f aca="false">IF($B141="","",COUNTIF(Fälligkeiten!F141:Q141,"&lt;"&amp;$C$3)+COUNTBLANK(F141:Q141))</f>
        <v/>
      </c>
      <c r="S141" s="43" t="str">
        <f aca="false">IF($B141="","",COUNTIFS(Fälligkeiten!F141:Q141,"&gt;="&amp;$C$3,Fälligkeiten!F141:Q141,"&lt;="&amp;$C$3+$E$3))</f>
        <v/>
      </c>
      <c r="T141" s="43" t="str">
        <f aca="false">IF($B141="","",COUNTIF(Fälligkeiten!F141:Q141,"&gt;"&amp;$C$3+$E$3))</f>
        <v/>
      </c>
    </row>
    <row r="142" customFormat="false" ht="15" hidden="false" customHeight="false" outlineLevel="0" collapsed="false">
      <c r="A142" s="40" t="str">
        <f aca="false">IF($B142="","",ROW()-9)</f>
        <v/>
      </c>
      <c r="B142" s="41"/>
      <c r="C142" s="41"/>
      <c r="D142" s="41"/>
      <c r="E142" s="41"/>
      <c r="F142" s="42"/>
      <c r="G142" s="42"/>
      <c r="H142" s="42"/>
      <c r="I142" s="42"/>
      <c r="J142" s="42"/>
      <c r="K142" s="42"/>
      <c r="L142" s="42"/>
      <c r="M142" s="42"/>
      <c r="N142" s="42"/>
      <c r="O142" s="42"/>
      <c r="P142" s="42"/>
      <c r="Q142" s="42"/>
      <c r="R142" s="43" t="str">
        <f aca="false">IF($B142="","",COUNTIF(Fälligkeiten!F142:Q142,"&lt;"&amp;$C$3)+COUNTBLANK(F142:Q142))</f>
        <v/>
      </c>
      <c r="S142" s="43" t="str">
        <f aca="false">IF($B142="","",COUNTIFS(Fälligkeiten!F142:Q142,"&gt;="&amp;$C$3,Fälligkeiten!F142:Q142,"&lt;="&amp;$C$3+$E$3))</f>
        <v/>
      </c>
      <c r="T142" s="43" t="str">
        <f aca="false">IF($B142="","",COUNTIF(Fälligkeiten!F142:Q142,"&gt;"&amp;$C$3+$E$3))</f>
        <v/>
      </c>
    </row>
    <row r="143" customFormat="false" ht="15" hidden="false" customHeight="false" outlineLevel="0" collapsed="false">
      <c r="A143" s="40" t="str">
        <f aca="false">IF($B143="","",ROW()-9)</f>
        <v/>
      </c>
      <c r="B143" s="41"/>
      <c r="C143" s="41"/>
      <c r="D143" s="41"/>
      <c r="E143" s="41"/>
      <c r="F143" s="42"/>
      <c r="G143" s="42"/>
      <c r="H143" s="42"/>
      <c r="I143" s="42"/>
      <c r="J143" s="42"/>
      <c r="K143" s="42"/>
      <c r="L143" s="42"/>
      <c r="M143" s="42"/>
      <c r="N143" s="42"/>
      <c r="O143" s="42"/>
      <c r="P143" s="42"/>
      <c r="Q143" s="42"/>
      <c r="R143" s="43" t="str">
        <f aca="false">IF($B143="","",COUNTIF(Fälligkeiten!F143:Q143,"&lt;"&amp;$C$3)+COUNTBLANK(F143:Q143))</f>
        <v/>
      </c>
      <c r="S143" s="43" t="str">
        <f aca="false">IF($B143="","",COUNTIFS(Fälligkeiten!F143:Q143,"&gt;="&amp;$C$3,Fälligkeiten!F143:Q143,"&lt;="&amp;$C$3+$E$3))</f>
        <v/>
      </c>
      <c r="T143" s="43" t="str">
        <f aca="false">IF($B143="","",COUNTIF(Fälligkeiten!F143:Q143,"&gt;"&amp;$C$3+$E$3))</f>
        <v/>
      </c>
    </row>
    <row r="144" customFormat="false" ht="15" hidden="false" customHeight="false" outlineLevel="0" collapsed="false">
      <c r="A144" s="40" t="str">
        <f aca="false">IF($B144="","",ROW()-9)</f>
        <v/>
      </c>
      <c r="B144" s="41"/>
      <c r="C144" s="41"/>
      <c r="D144" s="41"/>
      <c r="E144" s="41"/>
      <c r="F144" s="42"/>
      <c r="G144" s="42"/>
      <c r="H144" s="42"/>
      <c r="I144" s="42"/>
      <c r="J144" s="42"/>
      <c r="K144" s="42"/>
      <c r="L144" s="42"/>
      <c r="M144" s="42"/>
      <c r="N144" s="42"/>
      <c r="O144" s="42"/>
      <c r="P144" s="42"/>
      <c r="Q144" s="42"/>
      <c r="R144" s="43" t="str">
        <f aca="false">IF($B144="","",COUNTIF(Fälligkeiten!F144:Q144,"&lt;"&amp;$C$3)+COUNTBLANK(F144:Q144))</f>
        <v/>
      </c>
      <c r="S144" s="43" t="str">
        <f aca="false">IF($B144="","",COUNTIFS(Fälligkeiten!F144:Q144,"&gt;="&amp;$C$3,Fälligkeiten!F144:Q144,"&lt;="&amp;$C$3+$E$3))</f>
        <v/>
      </c>
      <c r="T144" s="43" t="str">
        <f aca="false">IF($B144="","",COUNTIF(Fälligkeiten!F144:Q144,"&gt;"&amp;$C$3+$E$3))</f>
        <v/>
      </c>
    </row>
    <row r="145" customFormat="false" ht="15" hidden="false" customHeight="false" outlineLevel="0" collapsed="false">
      <c r="A145" s="40" t="str">
        <f aca="false">IF($B145="","",ROW()-9)</f>
        <v/>
      </c>
      <c r="B145" s="41"/>
      <c r="C145" s="41"/>
      <c r="D145" s="41"/>
      <c r="E145" s="41"/>
      <c r="F145" s="42"/>
      <c r="G145" s="42"/>
      <c r="H145" s="42"/>
      <c r="I145" s="42"/>
      <c r="J145" s="42"/>
      <c r="K145" s="42"/>
      <c r="L145" s="42"/>
      <c r="M145" s="42"/>
      <c r="N145" s="42"/>
      <c r="O145" s="42"/>
      <c r="P145" s="42"/>
      <c r="Q145" s="42"/>
      <c r="R145" s="43" t="str">
        <f aca="false">IF($B145="","",COUNTIF(Fälligkeiten!F145:Q145,"&lt;"&amp;$C$3)+COUNTBLANK(F145:Q145))</f>
        <v/>
      </c>
      <c r="S145" s="43" t="str">
        <f aca="false">IF($B145="","",COUNTIFS(Fälligkeiten!F145:Q145,"&gt;="&amp;$C$3,Fälligkeiten!F145:Q145,"&lt;="&amp;$C$3+$E$3))</f>
        <v/>
      </c>
      <c r="T145" s="43" t="str">
        <f aca="false">IF($B145="","",COUNTIF(Fälligkeiten!F145:Q145,"&gt;"&amp;$C$3+$E$3))</f>
        <v/>
      </c>
    </row>
    <row r="146" customFormat="false" ht="15" hidden="false" customHeight="false" outlineLevel="0" collapsed="false">
      <c r="A146" s="40" t="str">
        <f aca="false">IF($B146="","",ROW()-9)</f>
        <v/>
      </c>
      <c r="B146" s="41"/>
      <c r="C146" s="41"/>
      <c r="D146" s="41"/>
      <c r="E146" s="41"/>
      <c r="F146" s="42"/>
      <c r="G146" s="42"/>
      <c r="H146" s="42"/>
      <c r="I146" s="42"/>
      <c r="J146" s="42"/>
      <c r="K146" s="42"/>
      <c r="L146" s="42"/>
      <c r="M146" s="42"/>
      <c r="N146" s="42"/>
      <c r="O146" s="42"/>
      <c r="P146" s="42"/>
      <c r="Q146" s="42"/>
      <c r="R146" s="43" t="str">
        <f aca="false">IF($B146="","",COUNTIF(Fälligkeiten!F146:Q146,"&lt;"&amp;$C$3)+COUNTBLANK(F146:Q146))</f>
        <v/>
      </c>
      <c r="S146" s="43" t="str">
        <f aca="false">IF($B146="","",COUNTIFS(Fälligkeiten!F146:Q146,"&gt;="&amp;$C$3,Fälligkeiten!F146:Q146,"&lt;="&amp;$C$3+$E$3))</f>
        <v/>
      </c>
      <c r="T146" s="43" t="str">
        <f aca="false">IF($B146="","",COUNTIF(Fälligkeiten!F146:Q146,"&gt;"&amp;$C$3+$E$3))</f>
        <v/>
      </c>
    </row>
    <row r="147" customFormat="false" ht="15" hidden="false" customHeight="false" outlineLevel="0" collapsed="false">
      <c r="A147" s="40" t="str">
        <f aca="false">IF($B147="","",ROW()-9)</f>
        <v/>
      </c>
      <c r="B147" s="41"/>
      <c r="C147" s="41"/>
      <c r="D147" s="41"/>
      <c r="E147" s="41"/>
      <c r="F147" s="42"/>
      <c r="G147" s="42"/>
      <c r="H147" s="42"/>
      <c r="I147" s="42"/>
      <c r="J147" s="42"/>
      <c r="K147" s="42"/>
      <c r="L147" s="42"/>
      <c r="M147" s="42"/>
      <c r="N147" s="42"/>
      <c r="O147" s="42"/>
      <c r="P147" s="42"/>
      <c r="Q147" s="42"/>
      <c r="R147" s="43" t="str">
        <f aca="false">IF($B147="","",COUNTIF(Fälligkeiten!F147:Q147,"&lt;"&amp;$C$3)+COUNTBLANK(F147:Q147))</f>
        <v/>
      </c>
      <c r="S147" s="43" t="str">
        <f aca="false">IF($B147="","",COUNTIFS(Fälligkeiten!F147:Q147,"&gt;="&amp;$C$3,Fälligkeiten!F147:Q147,"&lt;="&amp;$C$3+$E$3))</f>
        <v/>
      </c>
      <c r="T147" s="43" t="str">
        <f aca="false">IF($B147="","",COUNTIF(Fälligkeiten!F147:Q147,"&gt;"&amp;$C$3+$E$3))</f>
        <v/>
      </c>
    </row>
    <row r="148" customFormat="false" ht="15" hidden="false" customHeight="false" outlineLevel="0" collapsed="false">
      <c r="A148" s="40" t="str">
        <f aca="false">IF($B148="","",ROW()-9)</f>
        <v/>
      </c>
      <c r="B148" s="41"/>
      <c r="C148" s="41"/>
      <c r="D148" s="41"/>
      <c r="E148" s="41"/>
      <c r="F148" s="42"/>
      <c r="G148" s="42"/>
      <c r="H148" s="42"/>
      <c r="I148" s="42"/>
      <c r="J148" s="42"/>
      <c r="K148" s="42"/>
      <c r="L148" s="42"/>
      <c r="M148" s="42"/>
      <c r="N148" s="42"/>
      <c r="O148" s="42"/>
      <c r="P148" s="42"/>
      <c r="Q148" s="42"/>
      <c r="R148" s="43" t="str">
        <f aca="false">IF($B148="","",COUNTIF(Fälligkeiten!F148:Q148,"&lt;"&amp;$C$3)+COUNTBLANK(F148:Q148))</f>
        <v/>
      </c>
      <c r="S148" s="43" t="str">
        <f aca="false">IF($B148="","",COUNTIFS(Fälligkeiten!F148:Q148,"&gt;="&amp;$C$3,Fälligkeiten!F148:Q148,"&lt;="&amp;$C$3+$E$3))</f>
        <v/>
      </c>
      <c r="T148" s="43" t="str">
        <f aca="false">IF($B148="","",COUNTIF(Fälligkeiten!F148:Q148,"&gt;"&amp;$C$3+$E$3))</f>
        <v/>
      </c>
    </row>
    <row r="149" customFormat="false" ht="15" hidden="false" customHeight="false" outlineLevel="0" collapsed="false">
      <c r="A149" s="40" t="str">
        <f aca="false">IF($B149="","",ROW()-9)</f>
        <v/>
      </c>
      <c r="B149" s="41"/>
      <c r="C149" s="41"/>
      <c r="D149" s="41"/>
      <c r="E149" s="41"/>
      <c r="F149" s="42"/>
      <c r="G149" s="42"/>
      <c r="H149" s="42"/>
      <c r="I149" s="42"/>
      <c r="J149" s="42"/>
      <c r="K149" s="42"/>
      <c r="L149" s="42"/>
      <c r="M149" s="42"/>
      <c r="N149" s="42"/>
      <c r="O149" s="42"/>
      <c r="P149" s="42"/>
      <c r="Q149" s="42"/>
      <c r="R149" s="43" t="str">
        <f aca="false">IF($B149="","",COUNTIF(Fälligkeiten!F149:Q149,"&lt;"&amp;$C$3)+COUNTBLANK(F149:Q149))</f>
        <v/>
      </c>
      <c r="S149" s="43" t="str">
        <f aca="false">IF($B149="","",COUNTIFS(Fälligkeiten!F149:Q149,"&gt;="&amp;$C$3,Fälligkeiten!F149:Q149,"&lt;="&amp;$C$3+$E$3))</f>
        <v/>
      </c>
      <c r="T149" s="43" t="str">
        <f aca="false">IF($B149="","",COUNTIF(Fälligkeiten!F149:Q149,"&gt;"&amp;$C$3+$E$3))</f>
        <v/>
      </c>
    </row>
    <row r="150" customFormat="false" ht="15" hidden="false" customHeight="false" outlineLevel="0" collapsed="false">
      <c r="A150" s="40" t="str">
        <f aca="false">IF($B150="","",ROW()-9)</f>
        <v/>
      </c>
      <c r="B150" s="41"/>
      <c r="C150" s="41"/>
      <c r="D150" s="41"/>
      <c r="E150" s="41"/>
      <c r="F150" s="42"/>
      <c r="G150" s="42"/>
      <c r="H150" s="42"/>
      <c r="I150" s="42"/>
      <c r="J150" s="42"/>
      <c r="K150" s="42"/>
      <c r="L150" s="42"/>
      <c r="M150" s="42"/>
      <c r="N150" s="42"/>
      <c r="O150" s="42"/>
      <c r="P150" s="42"/>
      <c r="Q150" s="42"/>
      <c r="R150" s="43" t="str">
        <f aca="false">IF($B150="","",COUNTIF(Fälligkeiten!F150:Q150,"&lt;"&amp;$C$3)+COUNTBLANK(F150:Q150))</f>
        <v/>
      </c>
      <c r="S150" s="43" t="str">
        <f aca="false">IF($B150="","",COUNTIFS(Fälligkeiten!F150:Q150,"&gt;="&amp;$C$3,Fälligkeiten!F150:Q150,"&lt;="&amp;$C$3+$E$3))</f>
        <v/>
      </c>
      <c r="T150" s="43" t="str">
        <f aca="false">IF($B150="","",COUNTIF(Fälligkeiten!F150:Q150,"&gt;"&amp;$C$3+$E$3))</f>
        <v/>
      </c>
    </row>
    <row r="151" customFormat="false" ht="15" hidden="false" customHeight="false" outlineLevel="0" collapsed="false">
      <c r="A151" s="40" t="str">
        <f aca="false">IF($B151="","",ROW()-9)</f>
        <v/>
      </c>
      <c r="B151" s="41"/>
      <c r="C151" s="41"/>
      <c r="D151" s="41"/>
      <c r="E151" s="41"/>
      <c r="F151" s="42"/>
      <c r="G151" s="42"/>
      <c r="H151" s="42"/>
      <c r="I151" s="42"/>
      <c r="J151" s="42"/>
      <c r="K151" s="42"/>
      <c r="L151" s="42"/>
      <c r="M151" s="42"/>
      <c r="N151" s="42"/>
      <c r="O151" s="42"/>
      <c r="P151" s="42"/>
      <c r="Q151" s="42"/>
      <c r="R151" s="43" t="str">
        <f aca="false">IF($B151="","",COUNTIF(Fälligkeiten!F151:Q151,"&lt;"&amp;$C$3)+COUNTBLANK(F151:Q151))</f>
        <v/>
      </c>
      <c r="S151" s="43" t="str">
        <f aca="false">IF($B151="","",COUNTIFS(Fälligkeiten!F151:Q151,"&gt;="&amp;$C$3,Fälligkeiten!F151:Q151,"&lt;="&amp;$C$3+$E$3))</f>
        <v/>
      </c>
      <c r="T151" s="43" t="str">
        <f aca="false">IF($B151="","",COUNTIF(Fälligkeiten!F151:Q151,"&gt;"&amp;$C$3+$E$3))</f>
        <v/>
      </c>
    </row>
    <row r="152" customFormat="false" ht="15" hidden="false" customHeight="false" outlineLevel="0" collapsed="false">
      <c r="A152" s="40" t="str">
        <f aca="false">IF($B152="","",ROW()-9)</f>
        <v/>
      </c>
      <c r="B152" s="41"/>
      <c r="C152" s="41"/>
      <c r="D152" s="41"/>
      <c r="E152" s="41"/>
      <c r="F152" s="42"/>
      <c r="G152" s="42"/>
      <c r="H152" s="42"/>
      <c r="I152" s="42"/>
      <c r="J152" s="42"/>
      <c r="K152" s="42"/>
      <c r="L152" s="42"/>
      <c r="M152" s="42"/>
      <c r="N152" s="42"/>
      <c r="O152" s="42"/>
      <c r="P152" s="42"/>
      <c r="Q152" s="42"/>
      <c r="R152" s="43" t="str">
        <f aca="false">IF($B152="","",COUNTIF(Fälligkeiten!F152:Q152,"&lt;"&amp;$C$3)+COUNTBLANK(F152:Q152))</f>
        <v/>
      </c>
      <c r="S152" s="43" t="str">
        <f aca="false">IF($B152="","",COUNTIFS(Fälligkeiten!F152:Q152,"&gt;="&amp;$C$3,Fälligkeiten!F152:Q152,"&lt;="&amp;$C$3+$E$3))</f>
        <v/>
      </c>
      <c r="T152" s="43" t="str">
        <f aca="false">IF($B152="","",COUNTIF(Fälligkeiten!F152:Q152,"&gt;"&amp;$C$3+$E$3))</f>
        <v/>
      </c>
    </row>
    <row r="153" customFormat="false" ht="15" hidden="false" customHeight="false" outlineLevel="0" collapsed="false">
      <c r="A153" s="40" t="str">
        <f aca="false">IF($B153="","",ROW()-9)</f>
        <v/>
      </c>
      <c r="B153" s="41"/>
      <c r="C153" s="41"/>
      <c r="D153" s="41"/>
      <c r="E153" s="41"/>
      <c r="F153" s="42"/>
      <c r="G153" s="42"/>
      <c r="H153" s="42"/>
      <c r="I153" s="42"/>
      <c r="J153" s="42"/>
      <c r="K153" s="42"/>
      <c r="L153" s="42"/>
      <c r="M153" s="42"/>
      <c r="N153" s="42"/>
      <c r="O153" s="42"/>
      <c r="P153" s="42"/>
      <c r="Q153" s="42"/>
      <c r="R153" s="43" t="str">
        <f aca="false">IF($B153="","",COUNTIF(Fälligkeiten!F153:Q153,"&lt;"&amp;$C$3)+COUNTBLANK(F153:Q153))</f>
        <v/>
      </c>
      <c r="S153" s="43" t="str">
        <f aca="false">IF($B153="","",COUNTIFS(Fälligkeiten!F153:Q153,"&gt;="&amp;$C$3,Fälligkeiten!F153:Q153,"&lt;="&amp;$C$3+$E$3))</f>
        <v/>
      </c>
      <c r="T153" s="43" t="str">
        <f aca="false">IF($B153="","",COUNTIF(Fälligkeiten!F153:Q153,"&gt;"&amp;$C$3+$E$3))</f>
        <v/>
      </c>
    </row>
    <row r="154" customFormat="false" ht="15" hidden="false" customHeight="false" outlineLevel="0" collapsed="false">
      <c r="A154" s="40" t="str">
        <f aca="false">IF($B154="","",ROW()-9)</f>
        <v/>
      </c>
      <c r="B154" s="41"/>
      <c r="C154" s="41"/>
      <c r="D154" s="41"/>
      <c r="E154" s="41"/>
      <c r="F154" s="42"/>
      <c r="G154" s="42"/>
      <c r="H154" s="42"/>
      <c r="I154" s="42"/>
      <c r="J154" s="42"/>
      <c r="K154" s="42"/>
      <c r="L154" s="42"/>
      <c r="M154" s="42"/>
      <c r="N154" s="42"/>
      <c r="O154" s="42"/>
      <c r="P154" s="42"/>
      <c r="Q154" s="42"/>
      <c r="R154" s="43" t="str">
        <f aca="false">IF($B154="","",COUNTIF(Fälligkeiten!F154:Q154,"&lt;"&amp;$C$3)+COUNTBLANK(F154:Q154))</f>
        <v/>
      </c>
      <c r="S154" s="43" t="str">
        <f aca="false">IF($B154="","",COUNTIFS(Fälligkeiten!F154:Q154,"&gt;="&amp;$C$3,Fälligkeiten!F154:Q154,"&lt;="&amp;$C$3+$E$3))</f>
        <v/>
      </c>
      <c r="T154" s="43" t="str">
        <f aca="false">IF($B154="","",COUNTIF(Fälligkeiten!F154:Q154,"&gt;"&amp;$C$3+$E$3))</f>
        <v/>
      </c>
    </row>
    <row r="155" customFormat="false" ht="15" hidden="false" customHeight="false" outlineLevel="0" collapsed="false">
      <c r="A155" s="40" t="str">
        <f aca="false">IF($B155="","",ROW()-9)</f>
        <v/>
      </c>
      <c r="B155" s="41"/>
      <c r="C155" s="41"/>
      <c r="D155" s="41"/>
      <c r="E155" s="41"/>
      <c r="F155" s="42"/>
      <c r="G155" s="42"/>
      <c r="H155" s="42"/>
      <c r="I155" s="42"/>
      <c r="J155" s="42"/>
      <c r="K155" s="42"/>
      <c r="L155" s="42"/>
      <c r="M155" s="42"/>
      <c r="N155" s="42"/>
      <c r="O155" s="42"/>
      <c r="P155" s="42"/>
      <c r="Q155" s="42"/>
      <c r="R155" s="43" t="str">
        <f aca="false">IF($B155="","",COUNTIF(Fälligkeiten!F155:Q155,"&lt;"&amp;$C$3)+COUNTBLANK(F155:Q155))</f>
        <v/>
      </c>
      <c r="S155" s="43" t="str">
        <f aca="false">IF($B155="","",COUNTIFS(Fälligkeiten!F155:Q155,"&gt;="&amp;$C$3,Fälligkeiten!F155:Q155,"&lt;="&amp;$C$3+$E$3))</f>
        <v/>
      </c>
      <c r="T155" s="43" t="str">
        <f aca="false">IF($B155="","",COUNTIF(Fälligkeiten!F155:Q155,"&gt;"&amp;$C$3+$E$3))</f>
        <v/>
      </c>
    </row>
    <row r="156" customFormat="false" ht="15" hidden="false" customHeight="false" outlineLevel="0" collapsed="false">
      <c r="A156" s="40" t="str">
        <f aca="false">IF($B156="","",ROW()-9)</f>
        <v/>
      </c>
      <c r="B156" s="41"/>
      <c r="C156" s="41"/>
      <c r="D156" s="41"/>
      <c r="E156" s="41"/>
      <c r="F156" s="42"/>
      <c r="G156" s="42"/>
      <c r="H156" s="42"/>
      <c r="I156" s="42"/>
      <c r="J156" s="42"/>
      <c r="K156" s="42"/>
      <c r="L156" s="42"/>
      <c r="M156" s="42"/>
      <c r="N156" s="42"/>
      <c r="O156" s="42"/>
      <c r="P156" s="42"/>
      <c r="Q156" s="42"/>
      <c r="R156" s="43" t="str">
        <f aca="false">IF($B156="","",COUNTIF(Fälligkeiten!F156:Q156,"&lt;"&amp;$C$3)+COUNTBLANK(F156:Q156))</f>
        <v/>
      </c>
      <c r="S156" s="43" t="str">
        <f aca="false">IF($B156="","",COUNTIFS(Fälligkeiten!F156:Q156,"&gt;="&amp;$C$3,Fälligkeiten!F156:Q156,"&lt;="&amp;$C$3+$E$3))</f>
        <v/>
      </c>
      <c r="T156" s="43" t="str">
        <f aca="false">IF($B156="","",COUNTIF(Fälligkeiten!F156:Q156,"&gt;"&amp;$C$3+$E$3))</f>
        <v/>
      </c>
    </row>
    <row r="157" customFormat="false" ht="15" hidden="false" customHeight="false" outlineLevel="0" collapsed="false">
      <c r="A157" s="40" t="str">
        <f aca="false">IF($B157="","",ROW()-9)</f>
        <v/>
      </c>
      <c r="B157" s="41"/>
      <c r="C157" s="41"/>
      <c r="D157" s="41"/>
      <c r="E157" s="41"/>
      <c r="F157" s="42"/>
      <c r="G157" s="42"/>
      <c r="H157" s="42"/>
      <c r="I157" s="42"/>
      <c r="J157" s="42"/>
      <c r="K157" s="42"/>
      <c r="L157" s="42"/>
      <c r="M157" s="42"/>
      <c r="N157" s="42"/>
      <c r="O157" s="42"/>
      <c r="P157" s="42"/>
      <c r="Q157" s="42"/>
      <c r="R157" s="43" t="str">
        <f aca="false">IF($B157="","",COUNTIF(Fälligkeiten!F157:Q157,"&lt;"&amp;$C$3)+COUNTBLANK(F157:Q157))</f>
        <v/>
      </c>
      <c r="S157" s="43" t="str">
        <f aca="false">IF($B157="","",COUNTIFS(Fälligkeiten!F157:Q157,"&gt;="&amp;$C$3,Fälligkeiten!F157:Q157,"&lt;="&amp;$C$3+$E$3))</f>
        <v/>
      </c>
      <c r="T157" s="43" t="str">
        <f aca="false">IF($B157="","",COUNTIF(Fälligkeiten!F157:Q157,"&gt;"&amp;$C$3+$E$3))</f>
        <v/>
      </c>
    </row>
    <row r="158" customFormat="false" ht="15" hidden="false" customHeight="false" outlineLevel="0" collapsed="false">
      <c r="A158" s="40" t="str">
        <f aca="false">IF($B158="","",ROW()-9)</f>
        <v/>
      </c>
      <c r="B158" s="41"/>
      <c r="C158" s="41"/>
      <c r="D158" s="41"/>
      <c r="E158" s="41"/>
      <c r="F158" s="42"/>
      <c r="G158" s="42"/>
      <c r="H158" s="42"/>
      <c r="I158" s="42"/>
      <c r="J158" s="42"/>
      <c r="K158" s="42"/>
      <c r="L158" s="42"/>
      <c r="M158" s="42"/>
      <c r="N158" s="42"/>
      <c r="O158" s="42"/>
      <c r="P158" s="42"/>
      <c r="Q158" s="42"/>
      <c r="R158" s="43" t="str">
        <f aca="false">IF($B158="","",COUNTIF(Fälligkeiten!F158:Q158,"&lt;"&amp;$C$3)+COUNTBLANK(F158:Q158))</f>
        <v/>
      </c>
      <c r="S158" s="43" t="str">
        <f aca="false">IF($B158="","",COUNTIFS(Fälligkeiten!F158:Q158,"&gt;="&amp;$C$3,Fälligkeiten!F158:Q158,"&lt;="&amp;$C$3+$E$3))</f>
        <v/>
      </c>
      <c r="T158" s="43" t="str">
        <f aca="false">IF($B158="","",COUNTIF(Fälligkeiten!F158:Q158,"&gt;"&amp;$C$3+$E$3))</f>
        <v/>
      </c>
    </row>
    <row r="159" customFormat="false" ht="15" hidden="false" customHeight="false" outlineLevel="0" collapsed="false">
      <c r="A159" s="40" t="str">
        <f aca="false">IF($B159="","",ROW()-9)</f>
        <v/>
      </c>
      <c r="B159" s="41"/>
      <c r="C159" s="41"/>
      <c r="D159" s="41"/>
      <c r="E159" s="41"/>
      <c r="F159" s="42"/>
      <c r="G159" s="42"/>
      <c r="H159" s="42"/>
      <c r="I159" s="42"/>
      <c r="J159" s="42"/>
      <c r="K159" s="42"/>
      <c r="L159" s="42"/>
      <c r="M159" s="42"/>
      <c r="N159" s="42"/>
      <c r="O159" s="42"/>
      <c r="P159" s="42"/>
      <c r="Q159" s="42"/>
      <c r="R159" s="43" t="str">
        <f aca="false">IF($B159="","",COUNTIF(Fälligkeiten!F159:Q159,"&lt;"&amp;$C$3)+COUNTBLANK(F159:Q159))</f>
        <v/>
      </c>
      <c r="S159" s="43" t="str">
        <f aca="false">IF($B159="","",COUNTIFS(Fälligkeiten!F159:Q159,"&gt;="&amp;$C$3,Fälligkeiten!F159:Q159,"&lt;="&amp;$C$3+$E$3))</f>
        <v/>
      </c>
      <c r="T159" s="43" t="str">
        <f aca="false">IF($B159="","",COUNTIF(Fälligkeiten!F159:Q159,"&gt;"&amp;$C$3+$E$3))</f>
        <v/>
      </c>
    </row>
    <row r="160" customFormat="false" ht="15" hidden="false" customHeight="false" outlineLevel="0" collapsed="false">
      <c r="A160" s="40" t="str">
        <f aca="false">IF($B160="","",ROW()-9)</f>
        <v/>
      </c>
      <c r="B160" s="41"/>
      <c r="C160" s="41"/>
      <c r="D160" s="41"/>
      <c r="E160" s="41"/>
      <c r="F160" s="42"/>
      <c r="G160" s="42"/>
      <c r="H160" s="42"/>
      <c r="I160" s="42"/>
      <c r="J160" s="42"/>
      <c r="K160" s="42"/>
      <c r="L160" s="42"/>
      <c r="M160" s="42"/>
      <c r="N160" s="42"/>
      <c r="O160" s="42"/>
      <c r="P160" s="42"/>
      <c r="Q160" s="42"/>
      <c r="R160" s="43" t="str">
        <f aca="false">IF($B160="","",COUNTIF(Fälligkeiten!F160:Q160,"&lt;"&amp;$C$3)+COUNTBLANK(F160:Q160))</f>
        <v/>
      </c>
      <c r="S160" s="43" t="str">
        <f aca="false">IF($B160="","",COUNTIFS(Fälligkeiten!F160:Q160,"&gt;="&amp;$C$3,Fälligkeiten!F160:Q160,"&lt;="&amp;$C$3+$E$3))</f>
        <v/>
      </c>
      <c r="T160" s="43" t="str">
        <f aca="false">IF($B160="","",COUNTIF(Fälligkeiten!F160:Q160,"&gt;"&amp;$C$3+$E$3))</f>
        <v/>
      </c>
    </row>
    <row r="161" customFormat="false" ht="15" hidden="false" customHeight="false" outlineLevel="0" collapsed="false">
      <c r="A161" s="40" t="str">
        <f aca="false">IF($B161="","",ROW()-9)</f>
        <v/>
      </c>
      <c r="B161" s="41"/>
      <c r="C161" s="41"/>
      <c r="D161" s="41"/>
      <c r="E161" s="41"/>
      <c r="F161" s="42"/>
      <c r="G161" s="42"/>
      <c r="H161" s="42"/>
      <c r="I161" s="42"/>
      <c r="J161" s="42"/>
      <c r="K161" s="42"/>
      <c r="L161" s="42"/>
      <c r="M161" s="42"/>
      <c r="N161" s="42"/>
      <c r="O161" s="42"/>
      <c r="P161" s="42"/>
      <c r="Q161" s="42"/>
      <c r="R161" s="43" t="str">
        <f aca="false">IF($B161="","",COUNTIF(Fälligkeiten!F161:Q161,"&lt;"&amp;$C$3)+COUNTBLANK(F161:Q161))</f>
        <v/>
      </c>
      <c r="S161" s="43" t="str">
        <f aca="false">IF($B161="","",COUNTIFS(Fälligkeiten!F161:Q161,"&gt;="&amp;$C$3,Fälligkeiten!F161:Q161,"&lt;="&amp;$C$3+$E$3))</f>
        <v/>
      </c>
      <c r="T161" s="43" t="str">
        <f aca="false">IF($B161="","",COUNTIF(Fälligkeiten!F161:Q161,"&gt;"&amp;$C$3+$E$3))</f>
        <v/>
      </c>
    </row>
    <row r="162" customFormat="false" ht="15" hidden="false" customHeight="false" outlineLevel="0" collapsed="false">
      <c r="A162" s="40" t="str">
        <f aca="false">IF($B162="","",ROW()-9)</f>
        <v/>
      </c>
      <c r="B162" s="41"/>
      <c r="C162" s="41"/>
      <c r="D162" s="41"/>
      <c r="E162" s="41"/>
      <c r="F162" s="42"/>
      <c r="G162" s="42"/>
      <c r="H162" s="42"/>
      <c r="I162" s="42"/>
      <c r="J162" s="42"/>
      <c r="K162" s="42"/>
      <c r="L162" s="42"/>
      <c r="M162" s="42"/>
      <c r="N162" s="42"/>
      <c r="O162" s="42"/>
      <c r="P162" s="42"/>
      <c r="Q162" s="42"/>
      <c r="R162" s="43" t="str">
        <f aca="false">IF($B162="","",COUNTIF(Fälligkeiten!F162:Q162,"&lt;"&amp;$C$3)+COUNTBLANK(F162:Q162))</f>
        <v/>
      </c>
      <c r="S162" s="43" t="str">
        <f aca="false">IF($B162="","",COUNTIFS(Fälligkeiten!F162:Q162,"&gt;="&amp;$C$3,Fälligkeiten!F162:Q162,"&lt;="&amp;$C$3+$E$3))</f>
        <v/>
      </c>
      <c r="T162" s="43" t="str">
        <f aca="false">IF($B162="","",COUNTIF(Fälligkeiten!F162:Q162,"&gt;"&amp;$C$3+$E$3))</f>
        <v/>
      </c>
    </row>
    <row r="163" customFormat="false" ht="15" hidden="false" customHeight="false" outlineLevel="0" collapsed="false">
      <c r="A163" s="40" t="str">
        <f aca="false">IF($B163="","",ROW()-9)</f>
        <v/>
      </c>
      <c r="B163" s="41"/>
      <c r="C163" s="41"/>
      <c r="D163" s="41"/>
      <c r="E163" s="41"/>
      <c r="F163" s="42"/>
      <c r="G163" s="42"/>
      <c r="H163" s="42"/>
      <c r="I163" s="42"/>
      <c r="J163" s="42"/>
      <c r="K163" s="42"/>
      <c r="L163" s="42"/>
      <c r="M163" s="42"/>
      <c r="N163" s="42"/>
      <c r="O163" s="42"/>
      <c r="P163" s="42"/>
      <c r="Q163" s="42"/>
      <c r="R163" s="43" t="str">
        <f aca="false">IF($B163="","",COUNTIF(Fälligkeiten!F163:Q163,"&lt;"&amp;$C$3)+COUNTBLANK(F163:Q163))</f>
        <v/>
      </c>
      <c r="S163" s="43" t="str">
        <f aca="false">IF($B163="","",COUNTIFS(Fälligkeiten!F163:Q163,"&gt;="&amp;$C$3,Fälligkeiten!F163:Q163,"&lt;="&amp;$C$3+$E$3))</f>
        <v/>
      </c>
      <c r="T163" s="43" t="str">
        <f aca="false">IF($B163="","",COUNTIF(Fälligkeiten!F163:Q163,"&gt;"&amp;$C$3+$E$3))</f>
        <v/>
      </c>
    </row>
    <row r="164" customFormat="false" ht="15" hidden="false" customHeight="false" outlineLevel="0" collapsed="false">
      <c r="A164" s="40" t="str">
        <f aca="false">IF($B164="","",ROW()-9)</f>
        <v/>
      </c>
      <c r="B164" s="41"/>
      <c r="C164" s="41"/>
      <c r="D164" s="41"/>
      <c r="E164" s="41"/>
      <c r="F164" s="42"/>
      <c r="G164" s="42"/>
      <c r="H164" s="42"/>
      <c r="I164" s="42"/>
      <c r="J164" s="42"/>
      <c r="K164" s="42"/>
      <c r="L164" s="42"/>
      <c r="M164" s="42"/>
      <c r="N164" s="42"/>
      <c r="O164" s="42"/>
      <c r="P164" s="42"/>
      <c r="Q164" s="42"/>
      <c r="R164" s="43" t="str">
        <f aca="false">IF($B164="","",COUNTIF(Fälligkeiten!F164:Q164,"&lt;"&amp;$C$3)+COUNTBLANK(F164:Q164))</f>
        <v/>
      </c>
      <c r="S164" s="43" t="str">
        <f aca="false">IF($B164="","",COUNTIFS(Fälligkeiten!F164:Q164,"&gt;="&amp;$C$3,Fälligkeiten!F164:Q164,"&lt;="&amp;$C$3+$E$3))</f>
        <v/>
      </c>
      <c r="T164" s="43" t="str">
        <f aca="false">IF($B164="","",COUNTIF(Fälligkeiten!F164:Q164,"&gt;"&amp;$C$3+$E$3))</f>
        <v/>
      </c>
    </row>
    <row r="165" customFormat="false" ht="15" hidden="false" customHeight="false" outlineLevel="0" collapsed="false">
      <c r="A165" s="40" t="str">
        <f aca="false">IF($B165="","",ROW()-9)</f>
        <v/>
      </c>
      <c r="B165" s="41"/>
      <c r="C165" s="41"/>
      <c r="D165" s="41"/>
      <c r="E165" s="41"/>
      <c r="F165" s="42"/>
      <c r="G165" s="42"/>
      <c r="H165" s="42"/>
      <c r="I165" s="42"/>
      <c r="J165" s="42"/>
      <c r="K165" s="42"/>
      <c r="L165" s="42"/>
      <c r="M165" s="42"/>
      <c r="N165" s="42"/>
      <c r="O165" s="42"/>
      <c r="P165" s="42"/>
      <c r="Q165" s="42"/>
      <c r="R165" s="43" t="str">
        <f aca="false">IF($B165="","",COUNTIF(Fälligkeiten!F165:Q165,"&lt;"&amp;$C$3)+COUNTBLANK(F165:Q165))</f>
        <v/>
      </c>
      <c r="S165" s="43" t="str">
        <f aca="false">IF($B165="","",COUNTIFS(Fälligkeiten!F165:Q165,"&gt;="&amp;$C$3,Fälligkeiten!F165:Q165,"&lt;="&amp;$C$3+$E$3))</f>
        <v/>
      </c>
      <c r="T165" s="43" t="str">
        <f aca="false">IF($B165="","",COUNTIF(Fälligkeiten!F165:Q165,"&gt;"&amp;$C$3+$E$3))</f>
        <v/>
      </c>
    </row>
    <row r="166" customFormat="false" ht="15" hidden="false" customHeight="false" outlineLevel="0" collapsed="false">
      <c r="A166" s="40" t="str">
        <f aca="false">IF($B166="","",ROW()-9)</f>
        <v/>
      </c>
      <c r="B166" s="41"/>
      <c r="C166" s="41"/>
      <c r="D166" s="41"/>
      <c r="E166" s="41"/>
      <c r="F166" s="42"/>
      <c r="G166" s="42"/>
      <c r="H166" s="42"/>
      <c r="I166" s="42"/>
      <c r="J166" s="42"/>
      <c r="K166" s="42"/>
      <c r="L166" s="42"/>
      <c r="M166" s="42"/>
      <c r="N166" s="42"/>
      <c r="O166" s="42"/>
      <c r="P166" s="42"/>
      <c r="Q166" s="42"/>
      <c r="R166" s="43" t="str">
        <f aca="false">IF($B166="","",COUNTIF(Fälligkeiten!F166:Q166,"&lt;"&amp;$C$3)+COUNTBLANK(F166:Q166))</f>
        <v/>
      </c>
      <c r="S166" s="43" t="str">
        <f aca="false">IF($B166="","",COUNTIFS(Fälligkeiten!F166:Q166,"&gt;="&amp;$C$3,Fälligkeiten!F166:Q166,"&lt;="&amp;$C$3+$E$3))</f>
        <v/>
      </c>
      <c r="T166" s="43" t="str">
        <f aca="false">IF($B166="","",COUNTIF(Fälligkeiten!F166:Q166,"&gt;"&amp;$C$3+$E$3))</f>
        <v/>
      </c>
    </row>
    <row r="167" customFormat="false" ht="15" hidden="false" customHeight="false" outlineLevel="0" collapsed="false">
      <c r="A167" s="40" t="str">
        <f aca="false">IF($B167="","",ROW()-9)</f>
        <v/>
      </c>
      <c r="B167" s="41"/>
      <c r="C167" s="41"/>
      <c r="D167" s="41"/>
      <c r="E167" s="41"/>
      <c r="F167" s="42"/>
      <c r="G167" s="42"/>
      <c r="H167" s="42"/>
      <c r="I167" s="42"/>
      <c r="J167" s="42"/>
      <c r="K167" s="42"/>
      <c r="L167" s="42"/>
      <c r="M167" s="42"/>
      <c r="N167" s="42"/>
      <c r="O167" s="42"/>
      <c r="P167" s="42"/>
      <c r="Q167" s="42"/>
      <c r="R167" s="43" t="str">
        <f aca="false">IF($B167="","",COUNTIF(Fälligkeiten!F167:Q167,"&lt;"&amp;$C$3)+COUNTBLANK(F167:Q167))</f>
        <v/>
      </c>
      <c r="S167" s="43" t="str">
        <f aca="false">IF($B167="","",COUNTIFS(Fälligkeiten!F167:Q167,"&gt;="&amp;$C$3,Fälligkeiten!F167:Q167,"&lt;="&amp;$C$3+$E$3))</f>
        <v/>
      </c>
      <c r="T167" s="43" t="str">
        <f aca="false">IF($B167="","",COUNTIF(Fälligkeiten!F167:Q167,"&gt;"&amp;$C$3+$E$3))</f>
        <v/>
      </c>
    </row>
    <row r="168" customFormat="false" ht="15" hidden="false" customHeight="false" outlineLevel="0" collapsed="false">
      <c r="A168" s="40" t="str">
        <f aca="false">IF($B168="","",ROW()-9)</f>
        <v/>
      </c>
      <c r="B168" s="41"/>
      <c r="C168" s="41"/>
      <c r="D168" s="41"/>
      <c r="E168" s="41"/>
      <c r="F168" s="42"/>
      <c r="G168" s="42"/>
      <c r="H168" s="42"/>
      <c r="I168" s="42"/>
      <c r="J168" s="42"/>
      <c r="K168" s="42"/>
      <c r="L168" s="42"/>
      <c r="M168" s="42"/>
      <c r="N168" s="42"/>
      <c r="O168" s="42"/>
      <c r="P168" s="42"/>
      <c r="Q168" s="42"/>
      <c r="R168" s="43" t="str">
        <f aca="false">IF($B168="","",COUNTIF(Fälligkeiten!F168:Q168,"&lt;"&amp;$C$3)+COUNTBLANK(F168:Q168))</f>
        <v/>
      </c>
      <c r="S168" s="43" t="str">
        <f aca="false">IF($B168="","",COUNTIFS(Fälligkeiten!F168:Q168,"&gt;="&amp;$C$3,Fälligkeiten!F168:Q168,"&lt;="&amp;$C$3+$E$3))</f>
        <v/>
      </c>
      <c r="T168" s="43" t="str">
        <f aca="false">IF($B168="","",COUNTIF(Fälligkeiten!F168:Q168,"&gt;"&amp;$C$3+$E$3))</f>
        <v/>
      </c>
    </row>
    <row r="169" customFormat="false" ht="15" hidden="false" customHeight="false" outlineLevel="0" collapsed="false">
      <c r="A169" s="40" t="str">
        <f aca="false">IF($B169="","",ROW()-9)</f>
        <v/>
      </c>
      <c r="B169" s="41"/>
      <c r="C169" s="41"/>
      <c r="D169" s="41"/>
      <c r="E169" s="41"/>
      <c r="F169" s="42"/>
      <c r="G169" s="42"/>
      <c r="H169" s="42"/>
      <c r="I169" s="42"/>
      <c r="J169" s="42"/>
      <c r="K169" s="42"/>
      <c r="L169" s="42"/>
      <c r="M169" s="42"/>
      <c r="N169" s="42"/>
      <c r="O169" s="42"/>
      <c r="P169" s="42"/>
      <c r="Q169" s="42"/>
      <c r="R169" s="43" t="str">
        <f aca="false">IF($B169="","",COUNTIF(Fälligkeiten!F169:Q169,"&lt;"&amp;$C$3)+COUNTBLANK(F169:Q169))</f>
        <v/>
      </c>
      <c r="S169" s="43" t="str">
        <f aca="false">IF($B169="","",COUNTIFS(Fälligkeiten!F169:Q169,"&gt;="&amp;$C$3,Fälligkeiten!F169:Q169,"&lt;="&amp;$C$3+$E$3))</f>
        <v/>
      </c>
      <c r="T169" s="43" t="str">
        <f aca="false">IF($B169="","",COUNTIF(Fälligkeiten!F169:Q169,"&gt;"&amp;$C$3+$E$3))</f>
        <v/>
      </c>
    </row>
    <row r="170" customFormat="false" ht="15" hidden="false" customHeight="false" outlineLevel="0" collapsed="false">
      <c r="A170" s="40" t="str">
        <f aca="false">IF($B170="","",ROW()-9)</f>
        <v/>
      </c>
      <c r="B170" s="41"/>
      <c r="C170" s="41"/>
      <c r="D170" s="41"/>
      <c r="E170" s="41"/>
      <c r="F170" s="42"/>
      <c r="G170" s="42"/>
      <c r="H170" s="42"/>
      <c r="I170" s="42"/>
      <c r="J170" s="42"/>
      <c r="K170" s="42"/>
      <c r="L170" s="42"/>
      <c r="M170" s="42"/>
      <c r="N170" s="42"/>
      <c r="O170" s="42"/>
      <c r="P170" s="42"/>
      <c r="Q170" s="42"/>
      <c r="R170" s="43" t="str">
        <f aca="false">IF($B170="","",COUNTIF(Fälligkeiten!F170:Q170,"&lt;"&amp;$C$3)+COUNTBLANK(F170:Q170))</f>
        <v/>
      </c>
      <c r="S170" s="43" t="str">
        <f aca="false">IF($B170="","",COUNTIFS(Fälligkeiten!F170:Q170,"&gt;="&amp;$C$3,Fälligkeiten!F170:Q170,"&lt;="&amp;$C$3+$E$3))</f>
        <v/>
      </c>
      <c r="T170" s="43" t="str">
        <f aca="false">IF($B170="","",COUNTIF(Fälligkeiten!F170:Q170,"&gt;"&amp;$C$3+$E$3))</f>
        <v/>
      </c>
    </row>
    <row r="171" customFormat="false" ht="15" hidden="false" customHeight="false" outlineLevel="0" collapsed="false">
      <c r="A171" s="40" t="str">
        <f aca="false">IF($B171="","",ROW()-9)</f>
        <v/>
      </c>
      <c r="B171" s="41"/>
      <c r="C171" s="41"/>
      <c r="D171" s="41"/>
      <c r="E171" s="41"/>
      <c r="F171" s="42"/>
      <c r="G171" s="42"/>
      <c r="H171" s="42"/>
      <c r="I171" s="42"/>
      <c r="J171" s="42"/>
      <c r="K171" s="42"/>
      <c r="L171" s="42"/>
      <c r="M171" s="42"/>
      <c r="N171" s="42"/>
      <c r="O171" s="42"/>
      <c r="P171" s="42"/>
      <c r="Q171" s="42"/>
      <c r="R171" s="43" t="str">
        <f aca="false">IF($B171="","",COUNTIF(Fälligkeiten!F171:Q171,"&lt;"&amp;$C$3)+COUNTBLANK(F171:Q171))</f>
        <v/>
      </c>
      <c r="S171" s="43" t="str">
        <f aca="false">IF($B171="","",COUNTIFS(Fälligkeiten!F171:Q171,"&gt;="&amp;$C$3,Fälligkeiten!F171:Q171,"&lt;="&amp;$C$3+$E$3))</f>
        <v/>
      </c>
      <c r="T171" s="43" t="str">
        <f aca="false">IF($B171="","",COUNTIF(Fälligkeiten!F171:Q171,"&gt;"&amp;$C$3+$E$3))</f>
        <v/>
      </c>
    </row>
    <row r="172" customFormat="false" ht="15" hidden="false" customHeight="false" outlineLevel="0" collapsed="false">
      <c r="A172" s="40" t="str">
        <f aca="false">IF($B172="","",ROW()-9)</f>
        <v/>
      </c>
      <c r="B172" s="41"/>
      <c r="C172" s="41"/>
      <c r="D172" s="41"/>
      <c r="E172" s="41"/>
      <c r="F172" s="42"/>
      <c r="G172" s="42"/>
      <c r="H172" s="42"/>
      <c r="I172" s="42"/>
      <c r="J172" s="42"/>
      <c r="K172" s="42"/>
      <c r="L172" s="42"/>
      <c r="M172" s="42"/>
      <c r="N172" s="42"/>
      <c r="O172" s="42"/>
      <c r="P172" s="42"/>
      <c r="Q172" s="42"/>
      <c r="R172" s="43" t="str">
        <f aca="false">IF($B172="","",COUNTIF(Fälligkeiten!F172:Q172,"&lt;"&amp;$C$3)+COUNTBLANK(F172:Q172))</f>
        <v/>
      </c>
      <c r="S172" s="43" t="str">
        <f aca="false">IF($B172="","",COUNTIFS(Fälligkeiten!F172:Q172,"&gt;="&amp;$C$3,Fälligkeiten!F172:Q172,"&lt;="&amp;$C$3+$E$3))</f>
        <v/>
      </c>
      <c r="T172" s="43" t="str">
        <f aca="false">IF($B172="","",COUNTIF(Fälligkeiten!F172:Q172,"&gt;"&amp;$C$3+$E$3))</f>
        <v/>
      </c>
    </row>
    <row r="173" customFormat="false" ht="15" hidden="false" customHeight="false" outlineLevel="0" collapsed="false">
      <c r="A173" s="40" t="str">
        <f aca="false">IF($B173="","",ROW()-9)</f>
        <v/>
      </c>
      <c r="B173" s="41"/>
      <c r="C173" s="41"/>
      <c r="D173" s="41"/>
      <c r="E173" s="41"/>
      <c r="F173" s="42"/>
      <c r="G173" s="42"/>
      <c r="H173" s="42"/>
      <c r="I173" s="42"/>
      <c r="J173" s="42"/>
      <c r="K173" s="42"/>
      <c r="L173" s="42"/>
      <c r="M173" s="42"/>
      <c r="N173" s="42"/>
      <c r="O173" s="42"/>
      <c r="P173" s="42"/>
      <c r="Q173" s="42"/>
      <c r="R173" s="43" t="str">
        <f aca="false">IF($B173="","",COUNTIF(Fälligkeiten!F173:Q173,"&lt;"&amp;$C$3)+COUNTBLANK(F173:Q173))</f>
        <v/>
      </c>
      <c r="S173" s="43" t="str">
        <f aca="false">IF($B173="","",COUNTIFS(Fälligkeiten!F173:Q173,"&gt;="&amp;$C$3,Fälligkeiten!F173:Q173,"&lt;="&amp;$C$3+$E$3))</f>
        <v/>
      </c>
      <c r="T173" s="43" t="str">
        <f aca="false">IF($B173="","",COUNTIF(Fälligkeiten!F173:Q173,"&gt;"&amp;$C$3+$E$3))</f>
        <v/>
      </c>
    </row>
    <row r="174" customFormat="false" ht="15" hidden="false" customHeight="false" outlineLevel="0" collapsed="false">
      <c r="A174" s="40" t="str">
        <f aca="false">IF($B174="","",ROW()-9)</f>
        <v/>
      </c>
      <c r="B174" s="41"/>
      <c r="C174" s="41"/>
      <c r="D174" s="41"/>
      <c r="E174" s="41"/>
      <c r="F174" s="42"/>
      <c r="G174" s="42"/>
      <c r="H174" s="42"/>
      <c r="I174" s="42"/>
      <c r="J174" s="42"/>
      <c r="K174" s="42"/>
      <c r="L174" s="42"/>
      <c r="M174" s="42"/>
      <c r="N174" s="42"/>
      <c r="O174" s="42"/>
      <c r="P174" s="42"/>
      <c r="Q174" s="42"/>
      <c r="R174" s="43" t="str">
        <f aca="false">IF($B174="","",COUNTIF(Fälligkeiten!F174:Q174,"&lt;"&amp;$C$3)+COUNTBLANK(F174:Q174))</f>
        <v/>
      </c>
      <c r="S174" s="43" t="str">
        <f aca="false">IF($B174="","",COUNTIFS(Fälligkeiten!F174:Q174,"&gt;="&amp;$C$3,Fälligkeiten!F174:Q174,"&lt;="&amp;$C$3+$E$3))</f>
        <v/>
      </c>
      <c r="T174" s="43" t="str">
        <f aca="false">IF($B174="","",COUNTIF(Fälligkeiten!F174:Q174,"&gt;"&amp;$C$3+$E$3))</f>
        <v/>
      </c>
    </row>
    <row r="175" customFormat="false" ht="15" hidden="false" customHeight="false" outlineLevel="0" collapsed="false">
      <c r="A175" s="40" t="str">
        <f aca="false">IF($B175="","",ROW()-9)</f>
        <v/>
      </c>
      <c r="B175" s="41"/>
      <c r="C175" s="41"/>
      <c r="D175" s="41"/>
      <c r="E175" s="41"/>
      <c r="F175" s="42"/>
      <c r="G175" s="42"/>
      <c r="H175" s="42"/>
      <c r="I175" s="42"/>
      <c r="J175" s="42"/>
      <c r="K175" s="42"/>
      <c r="L175" s="42"/>
      <c r="M175" s="42"/>
      <c r="N175" s="42"/>
      <c r="O175" s="42"/>
      <c r="P175" s="42"/>
      <c r="Q175" s="42"/>
      <c r="R175" s="43" t="str">
        <f aca="false">IF($B175="","",COUNTIF(Fälligkeiten!F175:Q175,"&lt;"&amp;$C$3)+COUNTBLANK(F175:Q175))</f>
        <v/>
      </c>
      <c r="S175" s="43" t="str">
        <f aca="false">IF($B175="","",COUNTIFS(Fälligkeiten!F175:Q175,"&gt;="&amp;$C$3,Fälligkeiten!F175:Q175,"&lt;="&amp;$C$3+$E$3))</f>
        <v/>
      </c>
      <c r="T175" s="43" t="str">
        <f aca="false">IF($B175="","",COUNTIF(Fälligkeiten!F175:Q175,"&gt;"&amp;$C$3+$E$3))</f>
        <v/>
      </c>
    </row>
    <row r="176" customFormat="false" ht="15" hidden="false" customHeight="false" outlineLevel="0" collapsed="false">
      <c r="A176" s="40" t="str">
        <f aca="false">IF($B176="","",ROW()-9)</f>
        <v/>
      </c>
      <c r="B176" s="41"/>
      <c r="C176" s="41"/>
      <c r="D176" s="41"/>
      <c r="E176" s="41"/>
      <c r="F176" s="42"/>
      <c r="G176" s="42"/>
      <c r="H176" s="42"/>
      <c r="I176" s="42"/>
      <c r="J176" s="42"/>
      <c r="K176" s="42"/>
      <c r="L176" s="42"/>
      <c r="M176" s="42"/>
      <c r="N176" s="42"/>
      <c r="O176" s="42"/>
      <c r="P176" s="42"/>
      <c r="Q176" s="42"/>
      <c r="R176" s="43" t="str">
        <f aca="false">IF($B176="","",COUNTIF(Fälligkeiten!F176:Q176,"&lt;"&amp;$C$3)+COUNTBLANK(F176:Q176))</f>
        <v/>
      </c>
      <c r="S176" s="43" t="str">
        <f aca="false">IF($B176="","",COUNTIFS(Fälligkeiten!F176:Q176,"&gt;="&amp;$C$3,Fälligkeiten!F176:Q176,"&lt;="&amp;$C$3+$E$3))</f>
        <v/>
      </c>
      <c r="T176" s="43" t="str">
        <f aca="false">IF($B176="","",COUNTIF(Fälligkeiten!F176:Q176,"&gt;"&amp;$C$3+$E$3))</f>
        <v/>
      </c>
    </row>
    <row r="177" customFormat="false" ht="15" hidden="false" customHeight="false" outlineLevel="0" collapsed="false">
      <c r="A177" s="40" t="str">
        <f aca="false">IF($B177="","",ROW()-9)</f>
        <v/>
      </c>
      <c r="B177" s="41"/>
      <c r="C177" s="41"/>
      <c r="D177" s="41"/>
      <c r="E177" s="41"/>
      <c r="F177" s="42"/>
      <c r="G177" s="42"/>
      <c r="H177" s="42"/>
      <c r="I177" s="42"/>
      <c r="J177" s="42"/>
      <c r="K177" s="42"/>
      <c r="L177" s="42"/>
      <c r="M177" s="42"/>
      <c r="N177" s="42"/>
      <c r="O177" s="42"/>
      <c r="P177" s="42"/>
      <c r="Q177" s="42"/>
      <c r="R177" s="43" t="str">
        <f aca="false">IF($B177="","",COUNTIF(Fälligkeiten!F177:Q177,"&lt;"&amp;$C$3)+COUNTBLANK(F177:Q177))</f>
        <v/>
      </c>
      <c r="S177" s="43" t="str">
        <f aca="false">IF($B177="","",COUNTIFS(Fälligkeiten!F177:Q177,"&gt;="&amp;$C$3,Fälligkeiten!F177:Q177,"&lt;="&amp;$C$3+$E$3))</f>
        <v/>
      </c>
      <c r="T177" s="43" t="str">
        <f aca="false">IF($B177="","",COUNTIF(Fälligkeiten!F177:Q177,"&gt;"&amp;$C$3+$E$3))</f>
        <v/>
      </c>
    </row>
    <row r="178" customFormat="false" ht="15" hidden="false" customHeight="false" outlineLevel="0" collapsed="false">
      <c r="A178" s="40" t="str">
        <f aca="false">IF($B178="","",ROW()-9)</f>
        <v/>
      </c>
      <c r="B178" s="41"/>
      <c r="C178" s="41"/>
      <c r="D178" s="41"/>
      <c r="E178" s="41"/>
      <c r="F178" s="42"/>
      <c r="G178" s="42"/>
      <c r="H178" s="42"/>
      <c r="I178" s="42"/>
      <c r="J178" s="42"/>
      <c r="K178" s="42"/>
      <c r="L178" s="42"/>
      <c r="M178" s="42"/>
      <c r="N178" s="42"/>
      <c r="O178" s="42"/>
      <c r="P178" s="42"/>
      <c r="Q178" s="42"/>
      <c r="R178" s="43" t="str">
        <f aca="false">IF($B178="","",COUNTIF(Fälligkeiten!F178:Q178,"&lt;"&amp;$C$3)+COUNTBLANK(F178:Q178))</f>
        <v/>
      </c>
      <c r="S178" s="43" t="str">
        <f aca="false">IF($B178="","",COUNTIFS(Fälligkeiten!F178:Q178,"&gt;="&amp;$C$3,Fälligkeiten!F178:Q178,"&lt;="&amp;$C$3+$E$3))</f>
        <v/>
      </c>
      <c r="T178" s="43" t="str">
        <f aca="false">IF($B178="","",COUNTIF(Fälligkeiten!F178:Q178,"&gt;"&amp;$C$3+$E$3))</f>
        <v/>
      </c>
    </row>
    <row r="179" customFormat="false" ht="15" hidden="false" customHeight="false" outlineLevel="0" collapsed="false">
      <c r="A179" s="40" t="str">
        <f aca="false">IF($B179="","",ROW()-9)</f>
        <v/>
      </c>
      <c r="B179" s="41"/>
      <c r="C179" s="41"/>
      <c r="D179" s="41"/>
      <c r="E179" s="41"/>
      <c r="F179" s="42"/>
      <c r="G179" s="42"/>
      <c r="H179" s="42"/>
      <c r="I179" s="42"/>
      <c r="J179" s="42"/>
      <c r="K179" s="42"/>
      <c r="L179" s="42"/>
      <c r="M179" s="42"/>
      <c r="N179" s="42"/>
      <c r="O179" s="42"/>
      <c r="P179" s="42"/>
      <c r="Q179" s="42"/>
      <c r="R179" s="43" t="str">
        <f aca="false">IF($B179="","",COUNTIF(Fälligkeiten!F179:Q179,"&lt;"&amp;$C$3)+COUNTBLANK(F179:Q179))</f>
        <v/>
      </c>
      <c r="S179" s="43" t="str">
        <f aca="false">IF($B179="","",COUNTIFS(Fälligkeiten!F179:Q179,"&gt;="&amp;$C$3,Fälligkeiten!F179:Q179,"&lt;="&amp;$C$3+$E$3))</f>
        <v/>
      </c>
      <c r="T179" s="43" t="str">
        <f aca="false">IF($B179="","",COUNTIF(Fälligkeiten!F179:Q179,"&gt;"&amp;$C$3+$E$3))</f>
        <v/>
      </c>
    </row>
    <row r="180" customFormat="false" ht="15" hidden="false" customHeight="false" outlineLevel="0" collapsed="false">
      <c r="A180" s="40" t="str">
        <f aca="false">IF($B180="","",ROW()-9)</f>
        <v/>
      </c>
      <c r="B180" s="41"/>
      <c r="C180" s="41"/>
      <c r="D180" s="41"/>
      <c r="E180" s="41"/>
      <c r="F180" s="42"/>
      <c r="G180" s="42"/>
      <c r="H180" s="42"/>
      <c r="I180" s="42"/>
      <c r="J180" s="42"/>
      <c r="K180" s="42"/>
      <c r="L180" s="42"/>
      <c r="M180" s="42"/>
      <c r="N180" s="42"/>
      <c r="O180" s="42"/>
      <c r="P180" s="42"/>
      <c r="Q180" s="42"/>
      <c r="R180" s="43" t="str">
        <f aca="false">IF($B180="","",COUNTIF(Fälligkeiten!F180:Q180,"&lt;"&amp;$C$3)+COUNTBLANK(F180:Q180))</f>
        <v/>
      </c>
      <c r="S180" s="43" t="str">
        <f aca="false">IF($B180="","",COUNTIFS(Fälligkeiten!F180:Q180,"&gt;="&amp;$C$3,Fälligkeiten!F180:Q180,"&lt;="&amp;$C$3+$E$3))</f>
        <v/>
      </c>
      <c r="T180" s="43" t="str">
        <f aca="false">IF($B180="","",COUNTIF(Fälligkeiten!F180:Q180,"&gt;"&amp;$C$3+$E$3))</f>
        <v/>
      </c>
    </row>
    <row r="181" customFormat="false" ht="15" hidden="false" customHeight="false" outlineLevel="0" collapsed="false">
      <c r="A181" s="40" t="str">
        <f aca="false">IF($B181="","",ROW()-9)</f>
        <v/>
      </c>
      <c r="B181" s="41"/>
      <c r="C181" s="41"/>
      <c r="D181" s="41"/>
      <c r="E181" s="41"/>
      <c r="F181" s="42"/>
      <c r="G181" s="42"/>
      <c r="H181" s="42"/>
      <c r="I181" s="42"/>
      <c r="J181" s="42"/>
      <c r="K181" s="42"/>
      <c r="L181" s="42"/>
      <c r="M181" s="42"/>
      <c r="N181" s="42"/>
      <c r="O181" s="42"/>
      <c r="P181" s="42"/>
      <c r="Q181" s="42"/>
      <c r="R181" s="43" t="str">
        <f aca="false">IF($B181="","",COUNTIF(Fälligkeiten!F181:Q181,"&lt;"&amp;$C$3)+COUNTBLANK(F181:Q181))</f>
        <v/>
      </c>
      <c r="S181" s="43" t="str">
        <f aca="false">IF($B181="","",COUNTIFS(Fälligkeiten!F181:Q181,"&gt;="&amp;$C$3,Fälligkeiten!F181:Q181,"&lt;="&amp;$C$3+$E$3))</f>
        <v/>
      </c>
      <c r="T181" s="43" t="str">
        <f aca="false">IF($B181="","",COUNTIF(Fälligkeiten!F181:Q181,"&gt;"&amp;$C$3+$E$3))</f>
        <v/>
      </c>
    </row>
    <row r="182" customFormat="false" ht="15" hidden="false" customHeight="false" outlineLevel="0" collapsed="false">
      <c r="A182" s="40" t="str">
        <f aca="false">IF($B182="","",ROW()-9)</f>
        <v/>
      </c>
      <c r="B182" s="41"/>
      <c r="C182" s="41"/>
      <c r="D182" s="41"/>
      <c r="E182" s="41"/>
      <c r="F182" s="42"/>
      <c r="G182" s="42"/>
      <c r="H182" s="42"/>
      <c r="I182" s="42"/>
      <c r="J182" s="42"/>
      <c r="K182" s="42"/>
      <c r="L182" s="42"/>
      <c r="M182" s="42"/>
      <c r="N182" s="42"/>
      <c r="O182" s="42"/>
      <c r="P182" s="42"/>
      <c r="Q182" s="42"/>
      <c r="R182" s="43" t="str">
        <f aca="false">IF($B182="","",COUNTIF(Fälligkeiten!F182:Q182,"&lt;"&amp;$C$3)+COUNTBLANK(F182:Q182))</f>
        <v/>
      </c>
      <c r="S182" s="43" t="str">
        <f aca="false">IF($B182="","",COUNTIFS(Fälligkeiten!F182:Q182,"&gt;="&amp;$C$3,Fälligkeiten!F182:Q182,"&lt;="&amp;$C$3+$E$3))</f>
        <v/>
      </c>
      <c r="T182" s="43" t="str">
        <f aca="false">IF($B182="","",COUNTIF(Fälligkeiten!F182:Q182,"&gt;"&amp;$C$3+$E$3))</f>
        <v/>
      </c>
    </row>
    <row r="183" customFormat="false" ht="15" hidden="false" customHeight="false" outlineLevel="0" collapsed="false">
      <c r="A183" s="40" t="str">
        <f aca="false">IF($B183="","",ROW()-9)</f>
        <v/>
      </c>
      <c r="B183" s="41"/>
      <c r="C183" s="41"/>
      <c r="D183" s="41"/>
      <c r="E183" s="41"/>
      <c r="F183" s="42"/>
      <c r="G183" s="42"/>
      <c r="H183" s="42"/>
      <c r="I183" s="42"/>
      <c r="J183" s="42"/>
      <c r="K183" s="42"/>
      <c r="L183" s="42"/>
      <c r="M183" s="42"/>
      <c r="N183" s="42"/>
      <c r="O183" s="42"/>
      <c r="P183" s="42"/>
      <c r="Q183" s="42"/>
      <c r="R183" s="43" t="str">
        <f aca="false">IF($B183="","",COUNTIF(Fälligkeiten!F183:Q183,"&lt;"&amp;$C$3)+COUNTBLANK(F183:Q183))</f>
        <v/>
      </c>
      <c r="S183" s="43" t="str">
        <f aca="false">IF($B183="","",COUNTIFS(Fälligkeiten!F183:Q183,"&gt;="&amp;$C$3,Fälligkeiten!F183:Q183,"&lt;="&amp;$C$3+$E$3))</f>
        <v/>
      </c>
      <c r="T183" s="43" t="str">
        <f aca="false">IF($B183="","",COUNTIF(Fälligkeiten!F183:Q183,"&gt;"&amp;$C$3+$E$3))</f>
        <v/>
      </c>
    </row>
    <row r="184" customFormat="false" ht="15" hidden="false" customHeight="false" outlineLevel="0" collapsed="false">
      <c r="A184" s="40" t="str">
        <f aca="false">IF($B184="","",ROW()-9)</f>
        <v/>
      </c>
      <c r="B184" s="41"/>
      <c r="C184" s="41"/>
      <c r="D184" s="41"/>
      <c r="E184" s="41"/>
      <c r="F184" s="42"/>
      <c r="G184" s="42"/>
      <c r="H184" s="42"/>
      <c r="I184" s="42"/>
      <c r="J184" s="42"/>
      <c r="K184" s="42"/>
      <c r="L184" s="42"/>
      <c r="M184" s="42"/>
      <c r="N184" s="42"/>
      <c r="O184" s="42"/>
      <c r="P184" s="42"/>
      <c r="Q184" s="42"/>
      <c r="R184" s="43" t="str">
        <f aca="false">IF($B184="","",COUNTIF(Fälligkeiten!F184:Q184,"&lt;"&amp;$C$3)+COUNTBLANK(F184:Q184))</f>
        <v/>
      </c>
      <c r="S184" s="43" t="str">
        <f aca="false">IF($B184="","",COUNTIFS(Fälligkeiten!F184:Q184,"&gt;="&amp;$C$3,Fälligkeiten!F184:Q184,"&lt;="&amp;$C$3+$E$3))</f>
        <v/>
      </c>
      <c r="T184" s="43" t="str">
        <f aca="false">IF($B184="","",COUNTIF(Fälligkeiten!F184:Q184,"&gt;"&amp;$C$3+$E$3))</f>
        <v/>
      </c>
    </row>
    <row r="185" customFormat="false" ht="15" hidden="false" customHeight="false" outlineLevel="0" collapsed="false">
      <c r="A185" s="40" t="str">
        <f aca="false">IF($B185="","",ROW()-9)</f>
        <v/>
      </c>
      <c r="B185" s="41"/>
      <c r="C185" s="41"/>
      <c r="D185" s="41"/>
      <c r="E185" s="41"/>
      <c r="F185" s="42"/>
      <c r="G185" s="42"/>
      <c r="H185" s="42"/>
      <c r="I185" s="42"/>
      <c r="J185" s="42"/>
      <c r="K185" s="42"/>
      <c r="L185" s="42"/>
      <c r="M185" s="42"/>
      <c r="N185" s="42"/>
      <c r="O185" s="42"/>
      <c r="P185" s="42"/>
      <c r="Q185" s="42"/>
      <c r="R185" s="43" t="str">
        <f aca="false">IF($B185="","",COUNTIF(Fälligkeiten!F185:Q185,"&lt;"&amp;$C$3)+COUNTBLANK(F185:Q185))</f>
        <v/>
      </c>
      <c r="S185" s="43" t="str">
        <f aca="false">IF($B185="","",COUNTIFS(Fälligkeiten!F185:Q185,"&gt;="&amp;$C$3,Fälligkeiten!F185:Q185,"&lt;="&amp;$C$3+$E$3))</f>
        <v/>
      </c>
      <c r="T185" s="43" t="str">
        <f aca="false">IF($B185="","",COUNTIF(Fälligkeiten!F185:Q185,"&gt;"&amp;$C$3+$E$3))</f>
        <v/>
      </c>
    </row>
    <row r="186" customFormat="false" ht="15" hidden="false" customHeight="false" outlineLevel="0" collapsed="false">
      <c r="A186" s="40" t="str">
        <f aca="false">IF($B186="","",ROW()-9)</f>
        <v/>
      </c>
      <c r="B186" s="41"/>
      <c r="C186" s="41"/>
      <c r="D186" s="41"/>
      <c r="E186" s="41"/>
      <c r="F186" s="42"/>
      <c r="G186" s="42"/>
      <c r="H186" s="42"/>
      <c r="I186" s="42"/>
      <c r="J186" s="42"/>
      <c r="K186" s="42"/>
      <c r="L186" s="42"/>
      <c r="M186" s="42"/>
      <c r="N186" s="42"/>
      <c r="O186" s="42"/>
      <c r="P186" s="42"/>
      <c r="Q186" s="42"/>
      <c r="R186" s="43" t="str">
        <f aca="false">IF($B186="","",COUNTIF(Fälligkeiten!F186:Q186,"&lt;"&amp;$C$3)+COUNTBLANK(F186:Q186))</f>
        <v/>
      </c>
      <c r="S186" s="43" t="str">
        <f aca="false">IF($B186="","",COUNTIFS(Fälligkeiten!F186:Q186,"&gt;="&amp;$C$3,Fälligkeiten!F186:Q186,"&lt;="&amp;$C$3+$E$3))</f>
        <v/>
      </c>
      <c r="T186" s="43" t="str">
        <f aca="false">IF($B186="","",COUNTIF(Fälligkeiten!F186:Q186,"&gt;"&amp;$C$3+$E$3))</f>
        <v/>
      </c>
    </row>
    <row r="187" customFormat="false" ht="15" hidden="false" customHeight="false" outlineLevel="0" collapsed="false">
      <c r="A187" s="40" t="str">
        <f aca="false">IF($B187="","",ROW()-9)</f>
        <v/>
      </c>
      <c r="B187" s="41"/>
      <c r="C187" s="41"/>
      <c r="D187" s="41"/>
      <c r="E187" s="41"/>
      <c r="F187" s="42"/>
      <c r="G187" s="42"/>
      <c r="H187" s="42"/>
      <c r="I187" s="42"/>
      <c r="J187" s="42"/>
      <c r="K187" s="42"/>
      <c r="L187" s="42"/>
      <c r="M187" s="42"/>
      <c r="N187" s="42"/>
      <c r="O187" s="42"/>
      <c r="P187" s="42"/>
      <c r="Q187" s="42"/>
      <c r="R187" s="43" t="str">
        <f aca="false">IF($B187="","",COUNTIF(Fälligkeiten!F187:Q187,"&lt;"&amp;$C$3)+COUNTBLANK(F187:Q187))</f>
        <v/>
      </c>
      <c r="S187" s="43" t="str">
        <f aca="false">IF($B187="","",COUNTIFS(Fälligkeiten!F187:Q187,"&gt;="&amp;$C$3,Fälligkeiten!F187:Q187,"&lt;="&amp;$C$3+$E$3))</f>
        <v/>
      </c>
      <c r="T187" s="43" t="str">
        <f aca="false">IF($B187="","",COUNTIF(Fälligkeiten!F187:Q187,"&gt;"&amp;$C$3+$E$3))</f>
        <v/>
      </c>
    </row>
    <row r="188" customFormat="false" ht="15" hidden="false" customHeight="false" outlineLevel="0" collapsed="false">
      <c r="A188" s="40" t="str">
        <f aca="false">IF($B188="","",ROW()-9)</f>
        <v/>
      </c>
      <c r="B188" s="41"/>
      <c r="C188" s="41"/>
      <c r="D188" s="41"/>
      <c r="E188" s="41"/>
      <c r="F188" s="42"/>
      <c r="G188" s="42"/>
      <c r="H188" s="42"/>
      <c r="I188" s="42"/>
      <c r="J188" s="42"/>
      <c r="K188" s="42"/>
      <c r="L188" s="42"/>
      <c r="M188" s="42"/>
      <c r="N188" s="42"/>
      <c r="O188" s="42"/>
      <c r="P188" s="42"/>
      <c r="Q188" s="42"/>
      <c r="R188" s="43" t="str">
        <f aca="false">IF($B188="","",COUNTIF(Fälligkeiten!F188:Q188,"&lt;"&amp;$C$3)+COUNTBLANK(F188:Q188))</f>
        <v/>
      </c>
      <c r="S188" s="43" t="str">
        <f aca="false">IF($B188="","",COUNTIFS(Fälligkeiten!F188:Q188,"&gt;="&amp;$C$3,Fälligkeiten!F188:Q188,"&lt;="&amp;$C$3+$E$3))</f>
        <v/>
      </c>
      <c r="T188" s="43" t="str">
        <f aca="false">IF($B188="","",COUNTIF(Fälligkeiten!F188:Q188,"&gt;"&amp;$C$3+$E$3))</f>
        <v/>
      </c>
    </row>
    <row r="189" customFormat="false" ht="15" hidden="false" customHeight="false" outlineLevel="0" collapsed="false">
      <c r="A189" s="40" t="str">
        <f aca="false">IF($B189="","",ROW()-9)</f>
        <v/>
      </c>
      <c r="B189" s="41"/>
      <c r="C189" s="41"/>
      <c r="D189" s="41"/>
      <c r="E189" s="41"/>
      <c r="F189" s="42"/>
      <c r="G189" s="42"/>
      <c r="H189" s="42"/>
      <c r="I189" s="42"/>
      <c r="J189" s="42"/>
      <c r="K189" s="42"/>
      <c r="L189" s="42"/>
      <c r="M189" s="42"/>
      <c r="N189" s="42"/>
      <c r="O189" s="42"/>
      <c r="P189" s="42"/>
      <c r="Q189" s="42"/>
      <c r="R189" s="43" t="str">
        <f aca="false">IF($B189="","",COUNTIF(Fälligkeiten!F189:Q189,"&lt;"&amp;$C$3)+COUNTBLANK(F189:Q189))</f>
        <v/>
      </c>
      <c r="S189" s="43" t="str">
        <f aca="false">IF($B189="","",COUNTIFS(Fälligkeiten!F189:Q189,"&gt;="&amp;$C$3,Fälligkeiten!F189:Q189,"&lt;="&amp;$C$3+$E$3))</f>
        <v/>
      </c>
      <c r="T189" s="43" t="str">
        <f aca="false">IF($B189="","",COUNTIF(Fälligkeiten!F189:Q189,"&gt;"&amp;$C$3+$E$3))</f>
        <v/>
      </c>
    </row>
    <row r="190" customFormat="false" ht="15" hidden="false" customHeight="false" outlineLevel="0" collapsed="false">
      <c r="A190" s="40" t="str">
        <f aca="false">IF($B190="","",ROW()-9)</f>
        <v/>
      </c>
      <c r="B190" s="41"/>
      <c r="C190" s="41"/>
      <c r="D190" s="41"/>
      <c r="E190" s="41"/>
      <c r="F190" s="42"/>
      <c r="G190" s="42"/>
      <c r="H190" s="42"/>
      <c r="I190" s="42"/>
      <c r="J190" s="42"/>
      <c r="K190" s="42"/>
      <c r="L190" s="42"/>
      <c r="M190" s="42"/>
      <c r="N190" s="42"/>
      <c r="O190" s="42"/>
      <c r="P190" s="42"/>
      <c r="Q190" s="42"/>
      <c r="R190" s="43" t="str">
        <f aca="false">IF($B190="","",COUNTIF(Fälligkeiten!F190:Q190,"&lt;"&amp;$C$3)+COUNTBLANK(F190:Q190))</f>
        <v/>
      </c>
      <c r="S190" s="43" t="str">
        <f aca="false">IF($B190="","",COUNTIFS(Fälligkeiten!F190:Q190,"&gt;="&amp;$C$3,Fälligkeiten!F190:Q190,"&lt;="&amp;$C$3+$E$3))</f>
        <v/>
      </c>
      <c r="T190" s="43" t="str">
        <f aca="false">IF($B190="","",COUNTIF(Fälligkeiten!F190:Q190,"&gt;"&amp;$C$3+$E$3))</f>
        <v/>
      </c>
    </row>
    <row r="191" customFormat="false" ht="15" hidden="false" customHeight="false" outlineLevel="0" collapsed="false">
      <c r="A191" s="40" t="str">
        <f aca="false">IF($B191="","",ROW()-9)</f>
        <v/>
      </c>
      <c r="B191" s="41"/>
      <c r="C191" s="41"/>
      <c r="D191" s="41"/>
      <c r="E191" s="41"/>
      <c r="F191" s="42"/>
      <c r="G191" s="42"/>
      <c r="H191" s="42"/>
      <c r="I191" s="42"/>
      <c r="J191" s="42"/>
      <c r="K191" s="42"/>
      <c r="L191" s="42"/>
      <c r="M191" s="42"/>
      <c r="N191" s="42"/>
      <c r="O191" s="42"/>
      <c r="P191" s="42"/>
      <c r="Q191" s="42"/>
      <c r="R191" s="43" t="str">
        <f aca="false">IF($B191="","",COUNTIF(Fälligkeiten!F191:Q191,"&lt;"&amp;$C$3)+COUNTBLANK(F191:Q191))</f>
        <v/>
      </c>
      <c r="S191" s="43" t="str">
        <f aca="false">IF($B191="","",COUNTIFS(Fälligkeiten!F191:Q191,"&gt;="&amp;$C$3,Fälligkeiten!F191:Q191,"&lt;="&amp;$C$3+$E$3))</f>
        <v/>
      </c>
      <c r="T191" s="43" t="str">
        <f aca="false">IF($B191="","",COUNTIF(Fälligkeiten!F191:Q191,"&gt;"&amp;$C$3+$E$3))</f>
        <v/>
      </c>
    </row>
    <row r="192" customFormat="false" ht="15" hidden="false" customHeight="false" outlineLevel="0" collapsed="false">
      <c r="A192" s="40" t="str">
        <f aca="false">IF($B192="","",ROW()-9)</f>
        <v/>
      </c>
      <c r="B192" s="41"/>
      <c r="C192" s="41"/>
      <c r="D192" s="41"/>
      <c r="E192" s="41"/>
      <c r="F192" s="42"/>
      <c r="G192" s="42"/>
      <c r="H192" s="42"/>
      <c r="I192" s="42"/>
      <c r="J192" s="42"/>
      <c r="K192" s="42"/>
      <c r="L192" s="42"/>
      <c r="M192" s="42"/>
      <c r="N192" s="42"/>
      <c r="O192" s="42"/>
      <c r="P192" s="42"/>
      <c r="Q192" s="42"/>
      <c r="R192" s="43" t="str">
        <f aca="false">IF($B192="","",COUNTIF(Fälligkeiten!F192:Q192,"&lt;"&amp;$C$3)+COUNTBLANK(F192:Q192))</f>
        <v/>
      </c>
      <c r="S192" s="43" t="str">
        <f aca="false">IF($B192="","",COUNTIFS(Fälligkeiten!F192:Q192,"&gt;="&amp;$C$3,Fälligkeiten!F192:Q192,"&lt;="&amp;$C$3+$E$3))</f>
        <v/>
      </c>
      <c r="T192" s="43" t="str">
        <f aca="false">IF($B192="","",COUNTIF(Fälligkeiten!F192:Q192,"&gt;"&amp;$C$3+$E$3))</f>
        <v/>
      </c>
    </row>
    <row r="193" customFormat="false" ht="15" hidden="false" customHeight="false" outlineLevel="0" collapsed="false">
      <c r="A193" s="40" t="str">
        <f aca="false">IF($B193="","",ROW()-9)</f>
        <v/>
      </c>
      <c r="B193" s="41"/>
      <c r="C193" s="41"/>
      <c r="D193" s="41"/>
      <c r="E193" s="41"/>
      <c r="F193" s="42"/>
      <c r="G193" s="42"/>
      <c r="H193" s="42"/>
      <c r="I193" s="42"/>
      <c r="J193" s="42"/>
      <c r="K193" s="42"/>
      <c r="L193" s="42"/>
      <c r="M193" s="42"/>
      <c r="N193" s="42"/>
      <c r="O193" s="42"/>
      <c r="P193" s="42"/>
      <c r="Q193" s="42"/>
      <c r="R193" s="43" t="str">
        <f aca="false">IF($B193="","",COUNTIF(Fälligkeiten!F193:Q193,"&lt;"&amp;$C$3)+COUNTBLANK(F193:Q193))</f>
        <v/>
      </c>
      <c r="S193" s="43" t="str">
        <f aca="false">IF($B193="","",COUNTIFS(Fälligkeiten!F193:Q193,"&gt;="&amp;$C$3,Fälligkeiten!F193:Q193,"&lt;="&amp;$C$3+$E$3))</f>
        <v/>
      </c>
      <c r="T193" s="43" t="str">
        <f aca="false">IF($B193="","",COUNTIF(Fälligkeiten!F193:Q193,"&gt;"&amp;$C$3+$E$3))</f>
        <v/>
      </c>
    </row>
    <row r="194" customFormat="false" ht="15" hidden="false" customHeight="false" outlineLevel="0" collapsed="false">
      <c r="A194" s="40" t="str">
        <f aca="false">IF($B194="","",ROW()-9)</f>
        <v/>
      </c>
      <c r="B194" s="41"/>
      <c r="C194" s="41"/>
      <c r="D194" s="41"/>
      <c r="E194" s="41"/>
      <c r="F194" s="42"/>
      <c r="G194" s="42"/>
      <c r="H194" s="42"/>
      <c r="I194" s="42"/>
      <c r="J194" s="42"/>
      <c r="K194" s="42"/>
      <c r="L194" s="42"/>
      <c r="M194" s="42"/>
      <c r="N194" s="42"/>
      <c r="O194" s="42"/>
      <c r="P194" s="42"/>
      <c r="Q194" s="42"/>
      <c r="R194" s="43" t="str">
        <f aca="false">IF($B194="","",COUNTIF(Fälligkeiten!F194:Q194,"&lt;"&amp;$C$3)+COUNTBLANK(F194:Q194))</f>
        <v/>
      </c>
      <c r="S194" s="43" t="str">
        <f aca="false">IF($B194="","",COUNTIFS(Fälligkeiten!F194:Q194,"&gt;="&amp;$C$3,Fälligkeiten!F194:Q194,"&lt;="&amp;$C$3+$E$3))</f>
        <v/>
      </c>
      <c r="T194" s="43" t="str">
        <f aca="false">IF($B194="","",COUNTIF(Fälligkeiten!F194:Q194,"&gt;"&amp;$C$3+$E$3))</f>
        <v/>
      </c>
    </row>
    <row r="195" customFormat="false" ht="15" hidden="false" customHeight="false" outlineLevel="0" collapsed="false">
      <c r="A195" s="40" t="str">
        <f aca="false">IF($B195="","",ROW()-9)</f>
        <v/>
      </c>
      <c r="B195" s="41"/>
      <c r="C195" s="41"/>
      <c r="D195" s="41"/>
      <c r="E195" s="41"/>
      <c r="F195" s="42"/>
      <c r="G195" s="42"/>
      <c r="H195" s="42"/>
      <c r="I195" s="42"/>
      <c r="J195" s="42"/>
      <c r="K195" s="42"/>
      <c r="L195" s="42"/>
      <c r="M195" s="42"/>
      <c r="N195" s="42"/>
      <c r="O195" s="42"/>
      <c r="P195" s="42"/>
      <c r="Q195" s="42"/>
      <c r="R195" s="43" t="str">
        <f aca="false">IF($B195="","",COUNTIF(Fälligkeiten!F195:Q195,"&lt;"&amp;$C$3)+COUNTBLANK(F195:Q195))</f>
        <v/>
      </c>
      <c r="S195" s="43" t="str">
        <f aca="false">IF($B195="","",COUNTIFS(Fälligkeiten!F195:Q195,"&gt;="&amp;$C$3,Fälligkeiten!F195:Q195,"&lt;="&amp;$C$3+$E$3))</f>
        <v/>
      </c>
      <c r="T195" s="43" t="str">
        <f aca="false">IF($B195="","",COUNTIF(Fälligkeiten!F195:Q195,"&gt;"&amp;$C$3+$E$3))</f>
        <v/>
      </c>
    </row>
    <row r="196" customFormat="false" ht="15" hidden="false" customHeight="false" outlineLevel="0" collapsed="false">
      <c r="A196" s="40" t="str">
        <f aca="false">IF($B196="","",ROW()-9)</f>
        <v/>
      </c>
      <c r="B196" s="41"/>
      <c r="C196" s="41"/>
      <c r="D196" s="41"/>
      <c r="E196" s="41"/>
      <c r="F196" s="42"/>
      <c r="G196" s="42"/>
      <c r="H196" s="42"/>
      <c r="I196" s="42"/>
      <c r="J196" s="42"/>
      <c r="K196" s="42"/>
      <c r="L196" s="42"/>
      <c r="M196" s="42"/>
      <c r="N196" s="42"/>
      <c r="O196" s="42"/>
      <c r="P196" s="42"/>
      <c r="Q196" s="42"/>
      <c r="R196" s="43" t="str">
        <f aca="false">IF($B196="","",COUNTIF(Fälligkeiten!F196:Q196,"&lt;"&amp;$C$3)+COUNTBLANK(F196:Q196))</f>
        <v/>
      </c>
      <c r="S196" s="43" t="str">
        <f aca="false">IF($B196="","",COUNTIFS(Fälligkeiten!F196:Q196,"&gt;="&amp;$C$3,Fälligkeiten!F196:Q196,"&lt;="&amp;$C$3+$E$3))</f>
        <v/>
      </c>
      <c r="T196" s="43" t="str">
        <f aca="false">IF($B196="","",COUNTIF(Fälligkeiten!F196:Q196,"&gt;"&amp;$C$3+$E$3))</f>
        <v/>
      </c>
    </row>
    <row r="197" customFormat="false" ht="15" hidden="false" customHeight="false" outlineLevel="0" collapsed="false">
      <c r="A197" s="40" t="str">
        <f aca="false">IF($B197="","",ROW()-9)</f>
        <v/>
      </c>
      <c r="B197" s="41"/>
      <c r="C197" s="41"/>
      <c r="D197" s="41"/>
      <c r="E197" s="41"/>
      <c r="F197" s="42"/>
      <c r="G197" s="42"/>
      <c r="H197" s="42"/>
      <c r="I197" s="42"/>
      <c r="J197" s="42"/>
      <c r="K197" s="42"/>
      <c r="L197" s="42"/>
      <c r="M197" s="42"/>
      <c r="N197" s="42"/>
      <c r="O197" s="42"/>
      <c r="P197" s="42"/>
      <c r="Q197" s="42"/>
      <c r="R197" s="43" t="str">
        <f aca="false">IF($B197="","",COUNTIF(Fälligkeiten!F197:Q197,"&lt;"&amp;$C$3)+COUNTBLANK(F197:Q197))</f>
        <v/>
      </c>
      <c r="S197" s="43" t="str">
        <f aca="false">IF($B197="","",COUNTIFS(Fälligkeiten!F197:Q197,"&gt;="&amp;$C$3,Fälligkeiten!F197:Q197,"&lt;="&amp;$C$3+$E$3))</f>
        <v/>
      </c>
      <c r="T197" s="43" t="str">
        <f aca="false">IF($B197="","",COUNTIF(Fälligkeiten!F197:Q197,"&gt;"&amp;$C$3+$E$3))</f>
        <v/>
      </c>
    </row>
    <row r="198" customFormat="false" ht="15" hidden="false" customHeight="false" outlineLevel="0" collapsed="false">
      <c r="A198" s="40" t="str">
        <f aca="false">IF($B198="","",ROW()-9)</f>
        <v/>
      </c>
      <c r="B198" s="41"/>
      <c r="C198" s="41"/>
      <c r="D198" s="41"/>
      <c r="E198" s="41"/>
      <c r="F198" s="42"/>
      <c r="G198" s="42"/>
      <c r="H198" s="42"/>
      <c r="I198" s="42"/>
      <c r="J198" s="42"/>
      <c r="K198" s="42"/>
      <c r="L198" s="42"/>
      <c r="M198" s="42"/>
      <c r="N198" s="42"/>
      <c r="O198" s="42"/>
      <c r="P198" s="42"/>
      <c r="Q198" s="42"/>
      <c r="R198" s="43" t="str">
        <f aca="false">IF($B198="","",COUNTIF(Fälligkeiten!F198:Q198,"&lt;"&amp;$C$3)+COUNTBLANK(F198:Q198))</f>
        <v/>
      </c>
      <c r="S198" s="43" t="str">
        <f aca="false">IF($B198="","",COUNTIFS(Fälligkeiten!F198:Q198,"&gt;="&amp;$C$3,Fälligkeiten!F198:Q198,"&lt;="&amp;$C$3+$E$3))</f>
        <v/>
      </c>
      <c r="T198" s="43" t="str">
        <f aca="false">IF($B198="","",COUNTIF(Fälligkeiten!F198:Q198,"&gt;"&amp;$C$3+$E$3))</f>
        <v/>
      </c>
    </row>
    <row r="199" customFormat="false" ht="15" hidden="false" customHeight="false" outlineLevel="0" collapsed="false">
      <c r="A199" s="40" t="str">
        <f aca="false">IF($B199="","",ROW()-9)</f>
        <v/>
      </c>
      <c r="B199" s="41"/>
      <c r="C199" s="41"/>
      <c r="D199" s="41"/>
      <c r="E199" s="41"/>
      <c r="F199" s="42"/>
      <c r="G199" s="42"/>
      <c r="H199" s="42"/>
      <c r="I199" s="42"/>
      <c r="J199" s="42"/>
      <c r="K199" s="42"/>
      <c r="L199" s="42"/>
      <c r="M199" s="42"/>
      <c r="N199" s="42"/>
      <c r="O199" s="42"/>
      <c r="P199" s="42"/>
      <c r="Q199" s="42"/>
      <c r="R199" s="43" t="str">
        <f aca="false">IF($B199="","",COUNTIF(Fälligkeiten!F199:Q199,"&lt;"&amp;$C$3)+COUNTBLANK(F199:Q199))</f>
        <v/>
      </c>
      <c r="S199" s="43" t="str">
        <f aca="false">IF($B199="","",COUNTIFS(Fälligkeiten!F199:Q199,"&gt;="&amp;$C$3,Fälligkeiten!F199:Q199,"&lt;="&amp;$C$3+$E$3))</f>
        <v/>
      </c>
      <c r="T199" s="43" t="str">
        <f aca="false">IF($B199="","",COUNTIF(Fälligkeiten!F199:Q199,"&gt;"&amp;$C$3+$E$3))</f>
        <v/>
      </c>
    </row>
    <row r="200" customFormat="false" ht="15" hidden="false" customHeight="false" outlineLevel="0" collapsed="false">
      <c r="A200" s="40" t="str">
        <f aca="false">IF($B200="","",ROW()-9)</f>
        <v/>
      </c>
      <c r="B200" s="41"/>
      <c r="C200" s="41"/>
      <c r="D200" s="41"/>
      <c r="E200" s="41"/>
      <c r="F200" s="42"/>
      <c r="G200" s="42"/>
      <c r="H200" s="42"/>
      <c r="I200" s="42"/>
      <c r="J200" s="42"/>
      <c r="K200" s="42"/>
      <c r="L200" s="42"/>
      <c r="M200" s="42"/>
      <c r="N200" s="42"/>
      <c r="O200" s="42"/>
      <c r="P200" s="42"/>
      <c r="Q200" s="42"/>
      <c r="R200" s="43" t="str">
        <f aca="false">IF($B200="","",COUNTIF(Fälligkeiten!F200:Q200,"&lt;"&amp;$C$3)+COUNTBLANK(F200:Q200))</f>
        <v/>
      </c>
      <c r="S200" s="43" t="str">
        <f aca="false">IF($B200="","",COUNTIFS(Fälligkeiten!F200:Q200,"&gt;="&amp;$C$3,Fälligkeiten!F200:Q200,"&lt;="&amp;$C$3+$E$3))</f>
        <v/>
      </c>
      <c r="T200" s="43" t="str">
        <f aca="false">IF($B200="","",COUNTIF(Fälligkeiten!F200:Q200,"&gt;"&amp;$C$3+$E$3))</f>
        <v/>
      </c>
    </row>
  </sheetData>
  <autoFilter ref="A9:T200"/>
  <conditionalFormatting sqref="F10:Q200">
    <cfRule type="expression" priority="2" aboveAverage="0" equalAverage="0" bottom="0" percent="0" rank="0" text="" dxfId="11">
      <formula>OR(F10="–",F10="-")</formula>
    </cfRule>
    <cfRule type="expression" priority="3" aboveAverage="0" equalAverage="0" bottom="0" percent="0" rank="0" text="" dxfId="12">
      <formula>AND($B10&lt;&gt;"",F10="")</formula>
    </cfRule>
    <cfRule type="expression" priority="4" aboveAverage="0" equalAverage="0" bottom="0" percent="0" rank="0" text="" dxfId="12">
      <formula>AND(ISNUMBER(F10),EDATE(F10,F$5)&lt;$C$3)</formula>
    </cfRule>
    <cfRule type="expression" priority="5" aboveAverage="0" equalAverage="0" bottom="0" percent="0" rank="0" text="" dxfId="13">
      <formula>AND(ISNUMBER(F10),EDATE(F10,F$5)&lt;=$C$3+$E$3)</formula>
    </cfRule>
    <cfRule type="expression" priority="6" aboveAverage="0" equalAverage="0" bottom="0" percent="0" rank="0" text="" dxfId="14">
      <formula>ISNUMBER(F10)</formula>
    </cfRule>
  </conditionalFormatting>
  <dataValidations count="1">
    <dataValidation allowBlank="true" error="Bitte ein Datum (TT.MM.JJJJ) oder einen Strich (-) für nicht relevant eintragen." errorStyle="stop" errorTitle="Ungültige Eingabe" operator="between" showDropDown="false" showErrorMessage="true" showInputMessage="false" sqref="F10:Q200" type="custom">
      <formula1>OR(ISNUMBER(F10),F10="–",F10="-")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9" topLeftCell="F10" activePane="bottomRight" state="frozen"/>
      <selection pane="topLeft" activeCell="A1" activeCellId="0" sqref="A1"/>
      <selection pane="topRight" activeCell="F1" activeCellId="0" sqref="F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14"/>
    <col collapsed="false" customWidth="true" hidden="false" outlineLevel="0" max="4" min="4" style="0" width="16"/>
    <col collapsed="false" customWidth="true" hidden="false" outlineLevel="0" max="5" min="5" style="0" width="18"/>
    <col collapsed="false" customWidth="true" hidden="false" outlineLevel="0" max="17" min="6" style="0" width="12.5"/>
    <col collapsed="false" customWidth="true" hidden="false" outlineLevel="0" max="18" min="18" style="0" width="16"/>
  </cols>
  <sheetData>
    <row r="1" customFormat="false" ht="17.35" hidden="false" customHeight="false" outlineLevel="0" collapsed="false">
      <c r="B1" s="7" t="s">
        <v>129</v>
      </c>
    </row>
    <row r="2" customFormat="false" ht="15" hidden="false" customHeight="false" outlineLevel="0" collapsed="false">
      <c r="B2" s="8" t="s">
        <v>130</v>
      </c>
    </row>
    <row r="3" customFormat="false" ht="15" hidden="false" customHeight="false" outlineLevel="0" collapsed="false">
      <c r="B3" s="15" t="s">
        <v>69</v>
      </c>
      <c r="C3" s="44" t="n">
        <f aca="false">Matrix!C3</f>
        <v>46323</v>
      </c>
      <c r="D3" s="17" t="s">
        <v>70</v>
      </c>
      <c r="E3" s="39" t="n">
        <f aca="false">Matrix!E3</f>
        <v>30</v>
      </c>
    </row>
    <row r="9" customFormat="false" ht="54" hidden="false" customHeight="true" outlineLevel="0" collapsed="false">
      <c r="A9" s="10" t="s">
        <v>17</v>
      </c>
      <c r="B9" s="10" t="s">
        <v>82</v>
      </c>
      <c r="C9" s="10" t="s">
        <v>83</v>
      </c>
      <c r="D9" s="10" t="s">
        <v>84</v>
      </c>
      <c r="E9" s="10" t="s">
        <v>85</v>
      </c>
      <c r="F9" s="32" t="str">
        <f aca="false">Matrix!F9</f>
        <v>Arbeitsschutz allgemein
(12 Mon.)</v>
      </c>
      <c r="G9" s="32" t="str">
        <f aca="false">Matrix!G9</f>
        <v>Jugendliche (unter 18)
(6 Mon.)</v>
      </c>
      <c r="H9" s="32" t="str">
        <f aca="false">Matrix!H9</f>
        <v>Gefahrstoffe
(12 Mon.)</v>
      </c>
      <c r="I9" s="32" t="str">
        <f aca="false">Matrix!I9</f>
        <v>Brandschutz / Notfall
(12 Mon.)</v>
      </c>
      <c r="J9" s="32" t="str">
        <f aca="false">Matrix!J9</f>
        <v>PSA
(12 Mon.)</v>
      </c>
      <c r="K9" s="32" t="str">
        <f aca="false">Matrix!K9</f>
        <v>Lärm
(12 Mon.)</v>
      </c>
      <c r="L9" s="32" t="str">
        <f aca="false">Matrix!L9</f>
        <v>Stapler
(12 Mon.)</v>
      </c>
      <c r="M9" s="32" t="str">
        <f aca="false">Matrix!M9</f>
        <v>Arbeitsmittel / Maschinen
(12 Mon.)</v>
      </c>
      <c r="N9" s="32" t="str">
        <f aca="false">Matrix!N9</f>
        <v>Datenschutz
(12 Mon.)</v>
      </c>
      <c r="O9" s="32" t="str">
        <f aca="false">Matrix!O9</f>
        <v>AGG
(12 Mon.)</v>
      </c>
      <c r="P9" s="32" t="str">
        <f aca="false">Matrix!P9</f>
        <v>KI-Kompetenz
(12 Mon.)</v>
      </c>
      <c r="Q9" s="32" t="str">
        <f aca="false">Matrix!Q9</f>
        <v>Meldestelle (HinSchG)
(12 Mon.)</v>
      </c>
      <c r="R9" s="33" t="s">
        <v>131</v>
      </c>
    </row>
    <row r="10" customFormat="false" ht="15" hidden="false" customHeight="false" outlineLevel="0" collapsed="false">
      <c r="A10" s="34" t="n">
        <f aca="false">IF(Matrix!A10="","",Matrix!A10)</f>
        <v>1</v>
      </c>
      <c r="B10" s="45" t="str">
        <f aca="false">IF(Matrix!B10="","",Matrix!B10)</f>
        <v>Albers</v>
      </c>
      <c r="C10" s="46" t="str">
        <f aca="false">IF(Matrix!C10="","",Matrix!C10)</f>
        <v>Nina</v>
      </c>
      <c r="D10" s="46" t="str">
        <f aca="false">IF(Matrix!D10="","",Matrix!D10)</f>
        <v>P-1001</v>
      </c>
      <c r="E10" s="46" t="str">
        <f aca="false">IF(Matrix!E10="","",Matrix!E10)</f>
        <v>Produktion</v>
      </c>
      <c r="F10" s="47" t="n">
        <f aca="false">IF(OR(Matrix!F10="–",Matrix!F10="-"),"–",IF(Matrix!F10="","",EDATE(Matrix!F10,Themen!$F$6)))</f>
        <v>46456</v>
      </c>
      <c r="G10" s="47" t="str">
        <f aca="false">IF(OR(Matrix!G10="–",Matrix!G10="-"),"–",IF(Matrix!G10="","",EDATE(Matrix!G10,Themen!$F$7)))</f>
        <v>–</v>
      </c>
      <c r="H10" s="47" t="n">
        <f aca="false">IF(OR(Matrix!H10="–",Matrix!H10="-"),"–",IF(Matrix!H10="","",EDATE(Matrix!H10,Themen!$F$8)))</f>
        <v>46456</v>
      </c>
      <c r="I10" s="47" t="n">
        <f aca="false">IF(OR(Matrix!I10="–",Matrix!I10="-"),"–",IF(Matrix!I10="","",EDATE(Matrix!I10,Themen!$F$9)))</f>
        <v>46456</v>
      </c>
      <c r="J10" s="47" t="n">
        <f aca="false">IF(OR(Matrix!J10="–",Matrix!J10="-"),"–",IF(Matrix!J10="","",EDATE(Matrix!J10,Themen!$F$10)))</f>
        <v>46267</v>
      </c>
      <c r="K10" s="47" t="n">
        <f aca="false">IF(OR(Matrix!K10="–",Matrix!K10="-"),"–",IF(Matrix!K10="","",EDATE(Matrix!K10,Themen!$F$11)))</f>
        <v>46267</v>
      </c>
      <c r="L10" s="47" t="str">
        <f aca="false">IF(OR(Matrix!L10="–",Matrix!L10="-"),"–",IF(Matrix!L10="","",EDATE(Matrix!L10,Themen!$F$12)))</f>
        <v>–</v>
      </c>
      <c r="M10" s="47" t="n">
        <f aca="false">IF(OR(Matrix!M10="–",Matrix!M10="-"),"–",IF(Matrix!M10="","",EDATE(Matrix!M10,Themen!$F$13)))</f>
        <v>46456</v>
      </c>
      <c r="N10" s="47" t="n">
        <f aca="false">IF(OR(Matrix!N10="–",Matrix!N10="-"),"–",IF(Matrix!N10="","",EDATE(Matrix!N10,Themen!$F$14)))</f>
        <v>46407</v>
      </c>
      <c r="O10" s="47" t="n">
        <f aca="false">IF(OR(Matrix!O10="–",Matrix!O10="-"),"–",IF(Matrix!O10="","",EDATE(Matrix!O10,Themen!$F$15)))</f>
        <v>46058</v>
      </c>
      <c r="P10" s="47" t="str">
        <f aca="false">IF(OR(Matrix!P10="–",Matrix!P10="-"),"–",IF(Matrix!P10="","",EDATE(Matrix!P10,Themen!$F$16)))</f>
        <v/>
      </c>
      <c r="Q10" s="47" t="str">
        <f aca="false">IF(OR(Matrix!Q10="–",Matrix!Q10="-"),"–",IF(Matrix!Q10="","",EDATE(Matrix!Q10,Themen!$F$17)))</f>
        <v>–</v>
      </c>
      <c r="R10" s="48" t="str">
        <f aca="false">IF(B10="","",IF(COUNTBLANK(Matrix!F10:Q10)&gt;0,"offen",IF(COUNT(F10:Q10)=0,"",MIN(F10:Q10))))</f>
        <v>offen</v>
      </c>
    </row>
    <row r="11" customFormat="false" ht="15" hidden="false" customHeight="false" outlineLevel="0" collapsed="false">
      <c r="A11" s="34" t="n">
        <f aca="false">IF(Matrix!A11="","",Matrix!A11)</f>
        <v>2</v>
      </c>
      <c r="B11" s="45" t="str">
        <f aca="false">IF(Matrix!B11="","",Matrix!B11)</f>
        <v>Brandt</v>
      </c>
      <c r="C11" s="46" t="str">
        <f aca="false">IF(Matrix!C11="","",Matrix!C11)</f>
        <v>Tobias</v>
      </c>
      <c r="D11" s="46" t="str">
        <f aca="false">IF(Matrix!D11="","",Matrix!D11)</f>
        <v>P-1002</v>
      </c>
      <c r="E11" s="46" t="str">
        <f aca="false">IF(Matrix!E11="","",Matrix!E11)</f>
        <v>Lager</v>
      </c>
      <c r="F11" s="47" t="n">
        <f aca="false">IF(OR(Matrix!F11="–",Matrix!F11="-"),"–",IF(Matrix!F11="","",EDATE(Matrix!F11,Themen!$F$6)))</f>
        <v>46330</v>
      </c>
      <c r="G11" s="47" t="str">
        <f aca="false">IF(OR(Matrix!G11="–",Matrix!G11="-"),"–",IF(Matrix!G11="","",EDATE(Matrix!G11,Themen!$F$7)))</f>
        <v>–</v>
      </c>
      <c r="H11" s="47" t="str">
        <f aca="false">IF(OR(Matrix!H11="–",Matrix!H11="-"),"–",IF(Matrix!H11="","",EDATE(Matrix!H11,Themen!$F$8)))</f>
        <v>–</v>
      </c>
      <c r="I11" s="47" t="n">
        <f aca="false">IF(OR(Matrix!I11="–",Matrix!I11="-"),"–",IF(Matrix!I11="","",EDATE(Matrix!I11,Themen!$F$9)))</f>
        <v>46330</v>
      </c>
      <c r="J11" s="47" t="n">
        <f aca="false">IF(OR(Matrix!J11="–",Matrix!J11="-"),"–",IF(Matrix!J11="","",EDATE(Matrix!J11,Themen!$F$10)))</f>
        <v>46330</v>
      </c>
      <c r="K11" s="47" t="str">
        <f aca="false">IF(OR(Matrix!K11="–",Matrix!K11="-"),"–",IF(Matrix!K11="","",EDATE(Matrix!K11,Themen!$F$11)))</f>
        <v>–</v>
      </c>
      <c r="L11" s="47" t="n">
        <f aca="false">IF(OR(Matrix!L11="–",Matrix!L11="-"),"–",IF(Matrix!L11="","",EDATE(Matrix!L11,Themen!$F$12)))</f>
        <v>46310</v>
      </c>
      <c r="M11" s="47" t="n">
        <f aca="false">IF(OR(Matrix!M11="–",Matrix!M11="-"),"–",IF(Matrix!M11="","",EDATE(Matrix!M11,Themen!$F$13)))</f>
        <v>46330</v>
      </c>
      <c r="N11" s="47" t="n">
        <f aca="false">IF(OR(Matrix!N11="–",Matrix!N11="-"),"–",IF(Matrix!N11="","",EDATE(Matrix!N11,Themen!$F$14)))</f>
        <v>46519</v>
      </c>
      <c r="O11" s="47" t="n">
        <f aca="false">IF(OR(Matrix!O11="–",Matrix!O11="-"),"–",IF(Matrix!O11="","",EDATE(Matrix!O11,Themen!$F$15)))</f>
        <v>46058</v>
      </c>
      <c r="P11" s="47" t="n">
        <f aca="false">IF(OR(Matrix!P11="–",Matrix!P11="-"),"–",IF(Matrix!P11="","",EDATE(Matrix!P11,Themen!$F$16)))</f>
        <v>46539</v>
      </c>
      <c r="Q11" s="47" t="str">
        <f aca="false">IF(OR(Matrix!Q11="–",Matrix!Q11="-"),"–",IF(Matrix!Q11="","",EDATE(Matrix!Q11,Themen!$F$17)))</f>
        <v>–</v>
      </c>
      <c r="R11" s="48" t="n">
        <f aca="false">IF(B11="","",IF(COUNTBLANK(Matrix!F11:Q11)&gt;0,"offen",IF(COUNT(F11:Q11)=0,"",MIN(F11:Q11))))</f>
        <v>46058</v>
      </c>
    </row>
    <row r="12" customFormat="false" ht="15" hidden="false" customHeight="false" outlineLevel="0" collapsed="false">
      <c r="A12" s="34" t="n">
        <f aca="false">IF(Matrix!A12="","",Matrix!A12)</f>
        <v>3</v>
      </c>
      <c r="B12" s="45" t="str">
        <f aca="false">IF(Matrix!B12="","",Matrix!B12)</f>
        <v>Celik</v>
      </c>
      <c r="C12" s="46" t="str">
        <f aca="false">IF(Matrix!C12="","",Matrix!C12)</f>
        <v>Deniz</v>
      </c>
      <c r="D12" s="46" t="str">
        <f aca="false">IF(Matrix!D12="","",Matrix!D12)</f>
        <v>P-1003</v>
      </c>
      <c r="E12" s="46" t="str">
        <f aca="false">IF(Matrix!E12="","",Matrix!E12)</f>
        <v>Produktion</v>
      </c>
      <c r="F12" s="47" t="n">
        <f aca="false">IF(OR(Matrix!F12="–",Matrix!F12="-"),"–",IF(Matrix!F12="","",EDATE(Matrix!F12,Themen!$F$6)))</f>
        <v>46435</v>
      </c>
      <c r="G12" s="47" t="str">
        <f aca="false">IF(OR(Matrix!G12="–",Matrix!G12="-"),"–",IF(Matrix!G12="","",EDATE(Matrix!G12,Themen!$F$7)))</f>
        <v>–</v>
      </c>
      <c r="H12" s="47" t="n">
        <f aca="false">IF(OR(Matrix!H12="–",Matrix!H12="-"),"–",IF(Matrix!H12="","",EDATE(Matrix!H12,Themen!$F$8)))</f>
        <v>46435</v>
      </c>
      <c r="I12" s="47" t="n">
        <f aca="false">IF(OR(Matrix!I12="–",Matrix!I12="-"),"–",IF(Matrix!I12="","",EDATE(Matrix!I12,Themen!$F$9)))</f>
        <v>46435</v>
      </c>
      <c r="J12" s="47" t="n">
        <f aca="false">IF(OR(Matrix!J12="–",Matrix!J12="-"),"–",IF(Matrix!J12="","",EDATE(Matrix!J12,Themen!$F$10)))</f>
        <v>46435</v>
      </c>
      <c r="K12" s="47" t="n">
        <f aca="false">IF(OR(Matrix!K12="–",Matrix!K12="-"),"–",IF(Matrix!K12="","",EDATE(Matrix!K12,Themen!$F$11)))</f>
        <v>46435</v>
      </c>
      <c r="L12" s="47" t="str">
        <f aca="false">IF(OR(Matrix!L12="–",Matrix!L12="-"),"–",IF(Matrix!L12="","",EDATE(Matrix!L12,Themen!$F$12)))</f>
        <v>–</v>
      </c>
      <c r="M12" s="47" t="n">
        <f aca="false">IF(OR(Matrix!M12="–",Matrix!M12="-"),"–",IF(Matrix!M12="","",EDATE(Matrix!M12,Themen!$F$13)))</f>
        <v>46254</v>
      </c>
      <c r="N12" s="47" t="n">
        <f aca="false">IF(OR(Matrix!N12="–",Matrix!N12="-"),"–",IF(Matrix!N12="","",EDATE(Matrix!N12,Themen!$F$14)))</f>
        <v>46407</v>
      </c>
      <c r="O12" s="47" t="n">
        <f aca="false">IF(OR(Matrix!O12="–",Matrix!O12="-"),"–",IF(Matrix!O12="","",EDATE(Matrix!O12,Themen!$F$15)))</f>
        <v>46058</v>
      </c>
      <c r="P12" s="47" t="str">
        <f aca="false">IF(OR(Matrix!P12="–",Matrix!P12="-"),"–",IF(Matrix!P12="","",EDATE(Matrix!P12,Themen!$F$16)))</f>
        <v/>
      </c>
      <c r="Q12" s="47" t="str">
        <f aca="false">IF(OR(Matrix!Q12="–",Matrix!Q12="-"),"–",IF(Matrix!Q12="","",EDATE(Matrix!Q12,Themen!$F$17)))</f>
        <v>–</v>
      </c>
      <c r="R12" s="48" t="str">
        <f aca="false">IF(B12="","",IF(COUNTBLANK(Matrix!F12:Q12)&gt;0,"offen",IF(COUNT(F12:Q12)=0,"",MIN(F12:Q12))))</f>
        <v>offen</v>
      </c>
    </row>
    <row r="13" customFormat="false" ht="15" hidden="false" customHeight="false" outlineLevel="0" collapsed="false">
      <c r="A13" s="34" t="n">
        <f aca="false">IF(Matrix!A13="","",Matrix!A13)</f>
        <v>4</v>
      </c>
      <c r="B13" s="45" t="str">
        <f aca="false">IF(Matrix!B13="","",Matrix!B13)</f>
        <v>Dörfler</v>
      </c>
      <c r="C13" s="46" t="str">
        <f aca="false">IF(Matrix!C13="","",Matrix!C13)</f>
        <v>Hanna</v>
      </c>
      <c r="D13" s="46" t="str">
        <f aca="false">IF(Matrix!D13="","",Matrix!D13)</f>
        <v>P-1004</v>
      </c>
      <c r="E13" s="46" t="str">
        <f aca="false">IF(Matrix!E13="","",Matrix!E13)</f>
        <v>Verwaltung</v>
      </c>
      <c r="F13" s="47" t="n">
        <f aca="false">IF(OR(Matrix!F13="–",Matrix!F13="-"),"–",IF(Matrix!F13="","",EDATE(Matrix!F13,Themen!$F$6)))</f>
        <v>46485</v>
      </c>
      <c r="G13" s="47" t="str">
        <f aca="false">IF(OR(Matrix!G13="–",Matrix!G13="-"),"–",IF(Matrix!G13="","",EDATE(Matrix!G13,Themen!$F$7)))</f>
        <v>–</v>
      </c>
      <c r="H13" s="47" t="str">
        <f aca="false">IF(OR(Matrix!H13="–",Matrix!H13="-"),"–",IF(Matrix!H13="","",EDATE(Matrix!H13,Themen!$F$8)))</f>
        <v>–</v>
      </c>
      <c r="I13" s="47" t="n">
        <f aca="false">IF(OR(Matrix!I13="–",Matrix!I13="-"),"–",IF(Matrix!I13="","",EDATE(Matrix!I13,Themen!$F$9)))</f>
        <v>46485</v>
      </c>
      <c r="J13" s="47" t="str">
        <f aca="false">IF(OR(Matrix!J13="–",Matrix!J13="-"),"–",IF(Matrix!J13="","",EDATE(Matrix!J13,Themen!$F$10)))</f>
        <v>–</v>
      </c>
      <c r="K13" s="47" t="str">
        <f aca="false">IF(OR(Matrix!K13="–",Matrix!K13="-"),"–",IF(Matrix!K13="","",EDATE(Matrix!K13,Themen!$F$11)))</f>
        <v>–</v>
      </c>
      <c r="L13" s="47" t="str">
        <f aca="false">IF(OR(Matrix!L13="–",Matrix!L13="-"),"–",IF(Matrix!L13="","",EDATE(Matrix!L13,Themen!$F$12)))</f>
        <v>–</v>
      </c>
      <c r="M13" s="47" t="str">
        <f aca="false">IF(OR(Matrix!M13="–",Matrix!M13="-"),"–",IF(Matrix!M13="","",EDATE(Matrix!M13,Themen!$F$13)))</f>
        <v>–</v>
      </c>
      <c r="N13" s="47" t="n">
        <f aca="false">IF(OR(Matrix!N13="–",Matrix!N13="-"),"–",IF(Matrix!N13="","",EDATE(Matrix!N13,Themen!$F$14)))</f>
        <v>46485</v>
      </c>
      <c r="O13" s="47" t="n">
        <f aca="false">IF(OR(Matrix!O13="–",Matrix!O13="-"),"–",IF(Matrix!O13="","",EDATE(Matrix!O13,Themen!$F$15)))</f>
        <v>46485</v>
      </c>
      <c r="P13" s="47" t="n">
        <f aca="false">IF(OR(Matrix!P13="–",Matrix!P13="-"),"–",IF(Matrix!P13="","",EDATE(Matrix!P13,Themen!$F$16)))</f>
        <v>46539</v>
      </c>
      <c r="Q13" s="47" t="n">
        <f aca="false">IF(OR(Matrix!Q13="–",Matrix!Q13="-"),"–",IF(Matrix!Q13="","",EDATE(Matrix!Q13,Themen!$F$17)))</f>
        <v>46485</v>
      </c>
      <c r="R13" s="48" t="n">
        <f aca="false">IF(B13="","",IF(COUNTBLANK(Matrix!F13:Q13)&gt;0,"offen",IF(COUNT(F13:Q13)=0,"",MIN(F13:Q13))))</f>
        <v>46485</v>
      </c>
    </row>
    <row r="14" customFormat="false" ht="15" hidden="false" customHeight="false" outlineLevel="0" collapsed="false">
      <c r="A14" s="34" t="n">
        <f aca="false">IF(Matrix!A14="","",Matrix!A14)</f>
        <v>5</v>
      </c>
      <c r="B14" s="45" t="str">
        <f aca="false">IF(Matrix!B14="","",Matrix!B14)</f>
        <v>Ebert</v>
      </c>
      <c r="C14" s="46" t="str">
        <f aca="false">IF(Matrix!C14="","",Matrix!C14)</f>
        <v>Lukas</v>
      </c>
      <c r="D14" s="46" t="str">
        <f aca="false">IF(Matrix!D14="","",Matrix!D14)</f>
        <v>P-1005</v>
      </c>
      <c r="E14" s="46" t="str">
        <f aca="false">IF(Matrix!E14="","",Matrix!E14)</f>
        <v>Instandhaltung</v>
      </c>
      <c r="F14" s="47" t="n">
        <f aca="false">IF(OR(Matrix!F14="–",Matrix!F14="-"),"–",IF(Matrix!F14="","",EDATE(Matrix!F14,Themen!$F$6)))</f>
        <v>46295</v>
      </c>
      <c r="G14" s="47" t="str">
        <f aca="false">IF(OR(Matrix!G14="–",Matrix!G14="-"),"–",IF(Matrix!G14="","",EDATE(Matrix!G14,Themen!$F$7)))</f>
        <v>–</v>
      </c>
      <c r="H14" s="47" t="n">
        <f aca="false">IF(OR(Matrix!H14="–",Matrix!H14="-"),"–",IF(Matrix!H14="","",EDATE(Matrix!H14,Themen!$F$8)))</f>
        <v>46295</v>
      </c>
      <c r="I14" s="47" t="n">
        <f aca="false">IF(OR(Matrix!I14="–",Matrix!I14="-"),"–",IF(Matrix!I14="","",EDATE(Matrix!I14,Themen!$F$9)))</f>
        <v>46295</v>
      </c>
      <c r="J14" s="47" t="n">
        <f aca="false">IF(OR(Matrix!J14="–",Matrix!J14="-"),"–",IF(Matrix!J14="","",EDATE(Matrix!J14,Themen!$F$10)))</f>
        <v>46295</v>
      </c>
      <c r="K14" s="47" t="n">
        <f aca="false">IF(OR(Matrix!K14="–",Matrix!K14="-"),"–",IF(Matrix!K14="","",EDATE(Matrix!K14,Themen!$F$11)))</f>
        <v>46295</v>
      </c>
      <c r="L14" s="47" t="n">
        <f aca="false">IF(OR(Matrix!L14="–",Matrix!L14="-"),"–",IF(Matrix!L14="","",EDATE(Matrix!L14,Themen!$F$12)))</f>
        <v>46310</v>
      </c>
      <c r="M14" s="47" t="n">
        <f aca="false">IF(OR(Matrix!M14="–",Matrix!M14="-"),"–",IF(Matrix!M14="","",EDATE(Matrix!M14,Themen!$F$13)))</f>
        <v>46295</v>
      </c>
      <c r="N14" s="47" t="n">
        <f aca="false">IF(OR(Matrix!N14="–",Matrix!N14="-"),"–",IF(Matrix!N14="","",EDATE(Matrix!N14,Themen!$F$14)))</f>
        <v>46407</v>
      </c>
      <c r="O14" s="47" t="n">
        <f aca="false">IF(OR(Matrix!O14="–",Matrix!O14="-"),"–",IF(Matrix!O14="","",EDATE(Matrix!O14,Themen!$F$15)))</f>
        <v>46058</v>
      </c>
      <c r="P14" s="47" t="str">
        <f aca="false">IF(OR(Matrix!P14="–",Matrix!P14="-"),"–",IF(Matrix!P14="","",EDATE(Matrix!P14,Themen!$F$16)))</f>
        <v>–</v>
      </c>
      <c r="Q14" s="47" t="str">
        <f aca="false">IF(OR(Matrix!Q14="–",Matrix!Q14="-"),"–",IF(Matrix!Q14="","",EDATE(Matrix!Q14,Themen!$F$17)))</f>
        <v>–</v>
      </c>
      <c r="R14" s="48" t="n">
        <f aca="false">IF(B14="","",IF(COUNTBLANK(Matrix!F14:Q14)&gt;0,"offen",IF(COUNT(F14:Q14)=0,"",MIN(F14:Q14))))</f>
        <v>46058</v>
      </c>
    </row>
    <row r="15" customFormat="false" ht="15" hidden="false" customHeight="false" outlineLevel="0" collapsed="false">
      <c r="A15" s="34" t="n">
        <f aca="false">IF(Matrix!A15="","",Matrix!A15)</f>
        <v>6</v>
      </c>
      <c r="B15" s="45" t="str">
        <f aca="false">IF(Matrix!B15="","",Matrix!B15)</f>
        <v>Fuchs</v>
      </c>
      <c r="C15" s="46" t="str">
        <f aca="false">IF(Matrix!C15="","",Matrix!C15)</f>
        <v>Mia</v>
      </c>
      <c r="D15" s="46" t="str">
        <f aca="false">IF(Matrix!D15="","",Matrix!D15)</f>
        <v>P-1006</v>
      </c>
      <c r="E15" s="46" t="str">
        <f aca="false">IF(Matrix!E15="","",Matrix!E15)</f>
        <v>Ausbildung</v>
      </c>
      <c r="F15" s="47" t="n">
        <f aca="false">IF(OR(Matrix!F15="–",Matrix!F15="-"),"–",IF(Matrix!F15="","",EDATE(Matrix!F15,Themen!$F$6)))</f>
        <v>46631</v>
      </c>
      <c r="G15" s="47" t="n">
        <f aca="false">IF(OR(Matrix!G15="–",Matrix!G15="-"),"–",IF(Matrix!G15="","",EDATE(Matrix!G15,Themen!$F$7)))</f>
        <v>46447</v>
      </c>
      <c r="H15" s="47" t="n">
        <f aca="false">IF(OR(Matrix!H15="–",Matrix!H15="-"),"–",IF(Matrix!H15="","",EDATE(Matrix!H15,Themen!$F$8)))</f>
        <v>46631</v>
      </c>
      <c r="I15" s="47" t="n">
        <f aca="false">IF(OR(Matrix!I15="–",Matrix!I15="-"),"–",IF(Matrix!I15="","",EDATE(Matrix!I15,Themen!$F$9)))</f>
        <v>46631</v>
      </c>
      <c r="J15" s="47" t="n">
        <f aca="false">IF(OR(Matrix!J15="–",Matrix!J15="-"),"–",IF(Matrix!J15="","",EDATE(Matrix!J15,Themen!$F$10)))</f>
        <v>46631</v>
      </c>
      <c r="K15" s="47" t="str">
        <f aca="false">IF(OR(Matrix!K15="–",Matrix!K15="-"),"–",IF(Matrix!K15="","",EDATE(Matrix!K15,Themen!$F$11)))</f>
        <v>–</v>
      </c>
      <c r="L15" s="47" t="str">
        <f aca="false">IF(OR(Matrix!L15="–",Matrix!L15="-"),"–",IF(Matrix!L15="","",EDATE(Matrix!L15,Themen!$F$12)))</f>
        <v>–</v>
      </c>
      <c r="M15" s="47" t="n">
        <f aca="false">IF(OR(Matrix!M15="–",Matrix!M15="-"),"–",IF(Matrix!M15="","",EDATE(Matrix!M15,Themen!$F$13)))</f>
        <v>46631</v>
      </c>
      <c r="N15" s="47" t="n">
        <f aca="false">IF(OR(Matrix!N15="–",Matrix!N15="-"),"–",IF(Matrix!N15="","",EDATE(Matrix!N15,Themen!$F$14)))</f>
        <v>46631</v>
      </c>
      <c r="O15" s="47" t="n">
        <f aca="false">IF(OR(Matrix!O15="–",Matrix!O15="-"),"–",IF(Matrix!O15="","",EDATE(Matrix!O15,Themen!$F$15)))</f>
        <v>46631</v>
      </c>
      <c r="P15" s="47" t="str">
        <f aca="false">IF(OR(Matrix!P15="–",Matrix!P15="-"),"–",IF(Matrix!P15="","",EDATE(Matrix!P15,Themen!$F$16)))</f>
        <v/>
      </c>
      <c r="Q15" s="47" t="str">
        <f aca="false">IF(OR(Matrix!Q15="–",Matrix!Q15="-"),"–",IF(Matrix!Q15="","",EDATE(Matrix!Q15,Themen!$F$17)))</f>
        <v>–</v>
      </c>
      <c r="R15" s="48" t="str">
        <f aca="false">IF(B15="","",IF(COUNTBLANK(Matrix!F15:Q15)&gt;0,"offen",IF(COUNT(F15:Q15)=0,"",MIN(F15:Q15))))</f>
        <v>offen</v>
      </c>
    </row>
    <row r="16" customFormat="false" ht="15" hidden="false" customHeight="false" outlineLevel="0" collapsed="false">
      <c r="A16" s="34" t="n">
        <f aca="false">IF(Matrix!A16="","",Matrix!A16)</f>
        <v>7</v>
      </c>
      <c r="B16" s="45" t="str">
        <f aca="false">IF(Matrix!B16="","",Matrix!B16)</f>
        <v>Grünwald</v>
      </c>
      <c r="C16" s="46" t="str">
        <f aca="false">IF(Matrix!C16="","",Matrix!C16)</f>
        <v>Jonas</v>
      </c>
      <c r="D16" s="46" t="str">
        <f aca="false">IF(Matrix!D16="","",Matrix!D16)</f>
        <v>P-1007</v>
      </c>
      <c r="E16" s="46" t="str">
        <f aca="false">IF(Matrix!E16="","",Matrix!E16)</f>
        <v>Lager</v>
      </c>
      <c r="F16" s="47" t="n">
        <f aca="false">IF(OR(Matrix!F16="–",Matrix!F16="-"),"–",IF(Matrix!F16="","",EDATE(Matrix!F16,Themen!$F$6)))</f>
        <v>46456</v>
      </c>
      <c r="G16" s="47" t="str">
        <f aca="false">IF(OR(Matrix!G16="–",Matrix!G16="-"),"–",IF(Matrix!G16="","",EDATE(Matrix!G16,Themen!$F$7)))</f>
        <v>–</v>
      </c>
      <c r="H16" s="47" t="str">
        <f aca="false">IF(OR(Matrix!H16="–",Matrix!H16="-"),"–",IF(Matrix!H16="","",EDATE(Matrix!H16,Themen!$F$8)))</f>
        <v>–</v>
      </c>
      <c r="I16" s="47" t="n">
        <f aca="false">IF(OR(Matrix!I16="–",Matrix!I16="-"),"–",IF(Matrix!I16="","",EDATE(Matrix!I16,Themen!$F$9)))</f>
        <v>46456</v>
      </c>
      <c r="J16" s="47" t="n">
        <f aca="false">IF(OR(Matrix!J16="–",Matrix!J16="-"),"–",IF(Matrix!J16="","",EDATE(Matrix!J16,Themen!$F$10)))</f>
        <v>46456</v>
      </c>
      <c r="K16" s="47" t="str">
        <f aca="false">IF(OR(Matrix!K16="–",Matrix!K16="-"),"–",IF(Matrix!K16="","",EDATE(Matrix!K16,Themen!$F$11)))</f>
        <v>–</v>
      </c>
      <c r="L16" s="47" t="n">
        <f aca="false">IF(OR(Matrix!L16="–",Matrix!L16="-"),"–",IF(Matrix!L16="","",EDATE(Matrix!L16,Themen!$F$12)))</f>
        <v>46310</v>
      </c>
      <c r="M16" s="47" t="n">
        <f aca="false">IF(OR(Matrix!M16="–",Matrix!M16="-"),"–",IF(Matrix!M16="","",EDATE(Matrix!M16,Themen!$F$13)))</f>
        <v>46456</v>
      </c>
      <c r="N16" s="47" t="n">
        <f aca="false">IF(OR(Matrix!N16="–",Matrix!N16="-"),"–",IF(Matrix!N16="","",EDATE(Matrix!N16,Themen!$F$14)))</f>
        <v>46519</v>
      </c>
      <c r="O16" s="47" t="n">
        <f aca="false">IF(OR(Matrix!O16="–",Matrix!O16="-"),"–",IF(Matrix!O16="","",EDATE(Matrix!O16,Themen!$F$15)))</f>
        <v>46058</v>
      </c>
      <c r="P16" s="47" t="str">
        <f aca="false">IF(OR(Matrix!P16="–",Matrix!P16="-"),"–",IF(Matrix!P16="","",EDATE(Matrix!P16,Themen!$F$16)))</f>
        <v>–</v>
      </c>
      <c r="Q16" s="47" t="str">
        <f aca="false">IF(OR(Matrix!Q16="–",Matrix!Q16="-"),"–",IF(Matrix!Q16="","",EDATE(Matrix!Q16,Themen!$F$17)))</f>
        <v>–</v>
      </c>
      <c r="R16" s="48" t="n">
        <f aca="false">IF(B16="","",IF(COUNTBLANK(Matrix!F16:Q16)&gt;0,"offen",IF(COUNT(F16:Q16)=0,"",MIN(F16:Q16))))</f>
        <v>46058</v>
      </c>
    </row>
    <row r="17" customFormat="false" ht="15" hidden="false" customHeight="false" outlineLevel="0" collapsed="false">
      <c r="A17" s="34" t="n">
        <f aca="false">IF(Matrix!A17="","",Matrix!A17)</f>
        <v>8</v>
      </c>
      <c r="B17" s="45" t="str">
        <f aca="false">IF(Matrix!B17="","",Matrix!B17)</f>
        <v>Hoffmann</v>
      </c>
      <c r="C17" s="46" t="str">
        <f aca="false">IF(Matrix!C17="","",Matrix!C17)</f>
        <v>Lea</v>
      </c>
      <c r="D17" s="46" t="str">
        <f aca="false">IF(Matrix!D17="","",Matrix!D17)</f>
        <v>P-1008</v>
      </c>
      <c r="E17" s="46" t="str">
        <f aca="false">IF(Matrix!E17="","",Matrix!E17)</f>
        <v>Vertrieb</v>
      </c>
      <c r="F17" s="47" t="n">
        <f aca="false">IF(OR(Matrix!F17="–",Matrix!F17="-"),"–",IF(Matrix!F17="","",EDATE(Matrix!F17,Themen!$F$6)))</f>
        <v>46561</v>
      </c>
      <c r="G17" s="47" t="str">
        <f aca="false">IF(OR(Matrix!G17="–",Matrix!G17="-"),"–",IF(Matrix!G17="","",EDATE(Matrix!G17,Themen!$F$7)))</f>
        <v>–</v>
      </c>
      <c r="H17" s="47" t="str">
        <f aca="false">IF(OR(Matrix!H17="–",Matrix!H17="-"),"–",IF(Matrix!H17="","",EDATE(Matrix!H17,Themen!$F$8)))</f>
        <v>–</v>
      </c>
      <c r="I17" s="47" t="n">
        <f aca="false">IF(OR(Matrix!I17="–",Matrix!I17="-"),"–",IF(Matrix!I17="","",EDATE(Matrix!I17,Themen!$F$9)))</f>
        <v>46561</v>
      </c>
      <c r="J17" s="47" t="str">
        <f aca="false">IF(OR(Matrix!J17="–",Matrix!J17="-"),"–",IF(Matrix!J17="","",EDATE(Matrix!J17,Themen!$F$10)))</f>
        <v>–</v>
      </c>
      <c r="K17" s="47" t="str">
        <f aca="false">IF(OR(Matrix!K17="–",Matrix!K17="-"),"–",IF(Matrix!K17="","",EDATE(Matrix!K17,Themen!$F$11)))</f>
        <v>–</v>
      </c>
      <c r="L17" s="47" t="str">
        <f aca="false">IF(OR(Matrix!L17="–",Matrix!L17="-"),"–",IF(Matrix!L17="","",EDATE(Matrix!L17,Themen!$F$12)))</f>
        <v>–</v>
      </c>
      <c r="M17" s="47" t="str">
        <f aca="false">IF(OR(Matrix!M17="–",Matrix!M17="-"),"–",IF(Matrix!M17="","",EDATE(Matrix!M17,Themen!$F$13)))</f>
        <v>–</v>
      </c>
      <c r="N17" s="47" t="n">
        <f aca="false">IF(OR(Matrix!N17="–",Matrix!N17="-"),"–",IF(Matrix!N17="","",EDATE(Matrix!N17,Themen!$F$14)))</f>
        <v>46561</v>
      </c>
      <c r="O17" s="47" t="n">
        <f aca="false">IF(OR(Matrix!O17="–",Matrix!O17="-"),"–",IF(Matrix!O17="","",EDATE(Matrix!O17,Themen!$F$15)))</f>
        <v>46561</v>
      </c>
      <c r="P17" s="47" t="n">
        <f aca="false">IF(OR(Matrix!P17="–",Matrix!P17="-"),"–",IF(Matrix!P17="","",EDATE(Matrix!P17,Themen!$F$16)))</f>
        <v>46539</v>
      </c>
      <c r="Q17" s="47" t="str">
        <f aca="false">IF(OR(Matrix!Q17="–",Matrix!Q17="-"),"–",IF(Matrix!Q17="","",EDATE(Matrix!Q17,Themen!$F$17)))</f>
        <v>–</v>
      </c>
      <c r="R17" s="48" t="n">
        <f aca="false">IF(B17="","",IF(COUNTBLANK(Matrix!F17:Q17)&gt;0,"offen",IF(COUNT(F17:Q17)=0,"",MIN(F17:Q17))))</f>
        <v>46539</v>
      </c>
    </row>
    <row r="18" customFormat="false" ht="15" hidden="false" customHeight="false" outlineLevel="0" collapsed="false">
      <c r="A18" s="34" t="n">
        <f aca="false">IF(Matrix!A18="","",Matrix!A18)</f>
        <v>9</v>
      </c>
      <c r="B18" s="45" t="str">
        <f aca="false">IF(Matrix!B18="","",Matrix!B18)</f>
        <v>Ilic</v>
      </c>
      <c r="C18" s="46" t="str">
        <f aca="false">IF(Matrix!C18="","",Matrix!C18)</f>
        <v>Marko</v>
      </c>
      <c r="D18" s="46" t="str">
        <f aca="false">IF(Matrix!D18="","",Matrix!D18)</f>
        <v>P-1009</v>
      </c>
      <c r="E18" s="46" t="str">
        <f aca="false">IF(Matrix!E18="","",Matrix!E18)</f>
        <v>Produktion</v>
      </c>
      <c r="F18" s="47" t="n">
        <f aca="false">IF(OR(Matrix!F18="–",Matrix!F18="-"),"–",IF(Matrix!F18="","",EDATE(Matrix!F18,Themen!$F$6)))</f>
        <v>46316</v>
      </c>
      <c r="G18" s="47" t="str">
        <f aca="false">IF(OR(Matrix!G18="–",Matrix!G18="-"),"–",IF(Matrix!G18="","",EDATE(Matrix!G18,Themen!$F$7)))</f>
        <v>–</v>
      </c>
      <c r="H18" s="47" t="n">
        <f aca="false">IF(OR(Matrix!H18="–",Matrix!H18="-"),"–",IF(Matrix!H18="","",EDATE(Matrix!H18,Themen!$F$8)))</f>
        <v>46316</v>
      </c>
      <c r="I18" s="47" t="n">
        <f aca="false">IF(OR(Matrix!I18="–",Matrix!I18="-"),"–",IF(Matrix!I18="","",EDATE(Matrix!I18,Themen!$F$9)))</f>
        <v>46316</v>
      </c>
      <c r="J18" s="47" t="n">
        <f aca="false">IF(OR(Matrix!J18="–",Matrix!J18="-"),"–",IF(Matrix!J18="","",EDATE(Matrix!J18,Themen!$F$10)))</f>
        <v>46316</v>
      </c>
      <c r="K18" s="47" t="n">
        <f aca="false">IF(OR(Matrix!K18="–",Matrix!K18="-"),"–",IF(Matrix!K18="","",EDATE(Matrix!K18,Themen!$F$11)))</f>
        <v>46316</v>
      </c>
      <c r="L18" s="47" t="str">
        <f aca="false">IF(OR(Matrix!L18="–",Matrix!L18="-"),"–",IF(Matrix!L18="","",EDATE(Matrix!L18,Themen!$F$12)))</f>
        <v>–</v>
      </c>
      <c r="M18" s="47" t="n">
        <f aca="false">IF(OR(Matrix!M18="–",Matrix!M18="-"),"–",IF(Matrix!M18="","",EDATE(Matrix!M18,Themen!$F$13)))</f>
        <v>46316</v>
      </c>
      <c r="N18" s="47" t="str">
        <f aca="false">IF(OR(Matrix!N18="–",Matrix!N18="-"),"–",IF(Matrix!N18="","",EDATE(Matrix!N18,Themen!$F$14)))</f>
        <v/>
      </c>
      <c r="O18" s="47" t="n">
        <f aca="false">IF(OR(Matrix!O18="–",Matrix!O18="-"),"–",IF(Matrix!O18="","",EDATE(Matrix!O18,Themen!$F$15)))</f>
        <v>46058</v>
      </c>
      <c r="P18" s="47" t="str">
        <f aca="false">IF(OR(Matrix!P18="–",Matrix!P18="-"),"–",IF(Matrix!P18="","",EDATE(Matrix!P18,Themen!$F$16)))</f>
        <v>–</v>
      </c>
      <c r="Q18" s="47" t="str">
        <f aca="false">IF(OR(Matrix!Q18="–",Matrix!Q18="-"),"–",IF(Matrix!Q18="","",EDATE(Matrix!Q18,Themen!$F$17)))</f>
        <v>–</v>
      </c>
      <c r="R18" s="48" t="str">
        <f aca="false">IF(B18="","",IF(COUNTBLANK(Matrix!F18:Q18)&gt;0,"offen",IF(COUNT(F18:Q18)=0,"",MIN(F18:Q18))))</f>
        <v>offen</v>
      </c>
    </row>
    <row r="19" customFormat="false" ht="15" hidden="false" customHeight="false" outlineLevel="0" collapsed="false">
      <c r="A19" s="34" t="n">
        <f aca="false">IF(Matrix!A19="","",Matrix!A19)</f>
        <v>10</v>
      </c>
      <c r="B19" s="45" t="str">
        <f aca="false">IF(Matrix!B19="","",Matrix!B19)</f>
        <v>Jansen</v>
      </c>
      <c r="C19" s="46" t="str">
        <f aca="false">IF(Matrix!C19="","",Matrix!C19)</f>
        <v>Paul</v>
      </c>
      <c r="D19" s="46" t="str">
        <f aca="false">IF(Matrix!D19="","",Matrix!D19)</f>
        <v>P-1010</v>
      </c>
      <c r="E19" s="46" t="str">
        <f aca="false">IF(Matrix!E19="","",Matrix!E19)</f>
        <v>Verwaltung</v>
      </c>
      <c r="F19" s="47" t="n">
        <f aca="false">IF(OR(Matrix!F19="–",Matrix!F19="-"),"–",IF(Matrix!F19="","",EDATE(Matrix!F19,Themen!$F$6)))</f>
        <v>46485</v>
      </c>
      <c r="G19" s="47" t="str">
        <f aca="false">IF(OR(Matrix!G19="–",Matrix!G19="-"),"–",IF(Matrix!G19="","",EDATE(Matrix!G19,Themen!$F$7)))</f>
        <v>–</v>
      </c>
      <c r="H19" s="47" t="str">
        <f aca="false">IF(OR(Matrix!H19="–",Matrix!H19="-"),"–",IF(Matrix!H19="","",EDATE(Matrix!H19,Themen!$F$8)))</f>
        <v>–</v>
      </c>
      <c r="I19" s="47" t="n">
        <f aca="false">IF(OR(Matrix!I19="–",Matrix!I19="-"),"–",IF(Matrix!I19="","",EDATE(Matrix!I19,Themen!$F$9)))</f>
        <v>46485</v>
      </c>
      <c r="J19" s="47" t="str">
        <f aca="false">IF(OR(Matrix!J19="–",Matrix!J19="-"),"–",IF(Matrix!J19="","",EDATE(Matrix!J19,Themen!$F$10)))</f>
        <v>–</v>
      </c>
      <c r="K19" s="47" t="str">
        <f aca="false">IF(OR(Matrix!K19="–",Matrix!K19="-"),"–",IF(Matrix!K19="","",EDATE(Matrix!K19,Themen!$F$11)))</f>
        <v>–</v>
      </c>
      <c r="L19" s="47" t="str">
        <f aca="false">IF(OR(Matrix!L19="–",Matrix!L19="-"),"–",IF(Matrix!L19="","",EDATE(Matrix!L19,Themen!$F$12)))</f>
        <v>–</v>
      </c>
      <c r="M19" s="47" t="str">
        <f aca="false">IF(OR(Matrix!M19="–",Matrix!M19="-"),"–",IF(Matrix!M19="","",EDATE(Matrix!M19,Themen!$F$13)))</f>
        <v>–</v>
      </c>
      <c r="N19" s="47" t="n">
        <f aca="false">IF(OR(Matrix!N19="–",Matrix!N19="-"),"–",IF(Matrix!N19="","",EDATE(Matrix!N19,Themen!$F$14)))</f>
        <v>46485</v>
      </c>
      <c r="O19" s="47" t="n">
        <f aca="false">IF(OR(Matrix!O19="–",Matrix!O19="-"),"–",IF(Matrix!O19="","",EDATE(Matrix!O19,Themen!$F$15)))</f>
        <v>46485</v>
      </c>
      <c r="P19" s="47" t="n">
        <f aca="false">IF(OR(Matrix!P19="–",Matrix!P19="-"),"–",IF(Matrix!P19="","",EDATE(Matrix!P19,Themen!$F$16)))</f>
        <v>46539</v>
      </c>
      <c r="Q19" s="47" t="n">
        <f aca="false">IF(OR(Matrix!Q19="–",Matrix!Q19="-"),"–",IF(Matrix!Q19="","",EDATE(Matrix!Q19,Themen!$F$17)))</f>
        <v>46485</v>
      </c>
      <c r="R19" s="48" t="n">
        <f aca="false">IF(B19="","",IF(COUNTBLANK(Matrix!F19:Q19)&gt;0,"offen",IF(COUNT(F19:Q19)=0,"",MIN(F19:Q19))))</f>
        <v>46485</v>
      </c>
    </row>
    <row r="20" customFormat="false" ht="15" hidden="false" customHeight="false" outlineLevel="0" collapsed="false">
      <c r="A20" s="34" t="n">
        <f aca="false">IF(Matrix!A20="","",Matrix!A20)</f>
        <v>11</v>
      </c>
      <c r="B20" s="45" t="str">
        <f aca="false">IF(Matrix!B20="","",Matrix!B20)</f>
        <v>Kowalski</v>
      </c>
      <c r="C20" s="46" t="str">
        <f aca="false">IF(Matrix!C20="","",Matrix!C20)</f>
        <v>Anna</v>
      </c>
      <c r="D20" s="46" t="str">
        <f aca="false">IF(Matrix!D20="","",Matrix!D20)</f>
        <v>P-1011</v>
      </c>
      <c r="E20" s="46" t="str">
        <f aca="false">IF(Matrix!E20="","",Matrix!E20)</f>
        <v>Produktion</v>
      </c>
      <c r="F20" s="47" t="n">
        <f aca="false">IF(OR(Matrix!F20="–",Matrix!F20="-"),"–",IF(Matrix!F20="","",EDATE(Matrix!F20,Themen!$F$6)))</f>
        <v>46435</v>
      </c>
      <c r="G20" s="47" t="str">
        <f aca="false">IF(OR(Matrix!G20="–",Matrix!G20="-"),"–",IF(Matrix!G20="","",EDATE(Matrix!G20,Themen!$F$7)))</f>
        <v>–</v>
      </c>
      <c r="H20" s="47" t="n">
        <f aca="false">IF(OR(Matrix!H20="–",Matrix!H20="-"),"–",IF(Matrix!H20="","",EDATE(Matrix!H20,Themen!$F$8)))</f>
        <v>46435</v>
      </c>
      <c r="I20" s="47" t="n">
        <f aca="false">IF(OR(Matrix!I20="–",Matrix!I20="-"),"–",IF(Matrix!I20="","",EDATE(Matrix!I20,Themen!$F$9)))</f>
        <v>46435</v>
      </c>
      <c r="J20" s="47" t="n">
        <f aca="false">IF(OR(Matrix!J20="–",Matrix!J20="-"),"–",IF(Matrix!J20="","",EDATE(Matrix!J20,Themen!$F$10)))</f>
        <v>46435</v>
      </c>
      <c r="K20" s="47" t="n">
        <f aca="false">IF(OR(Matrix!K20="–",Matrix!K20="-"),"–",IF(Matrix!K20="","",EDATE(Matrix!K20,Themen!$F$11)))</f>
        <v>46435</v>
      </c>
      <c r="L20" s="47" t="n">
        <f aca="false">IF(OR(Matrix!L20="–",Matrix!L20="-"),"–",IF(Matrix!L20="","",EDATE(Matrix!L20,Themen!$F$12)))</f>
        <v>46435</v>
      </c>
      <c r="M20" s="47" t="n">
        <f aca="false">IF(OR(Matrix!M20="–",Matrix!M20="-"),"–",IF(Matrix!M20="","",EDATE(Matrix!M20,Themen!$F$13)))</f>
        <v>46435</v>
      </c>
      <c r="N20" s="47" t="n">
        <f aca="false">IF(OR(Matrix!N20="–",Matrix!N20="-"),"–",IF(Matrix!N20="","",EDATE(Matrix!N20,Themen!$F$14)))</f>
        <v>46407</v>
      </c>
      <c r="O20" s="47" t="n">
        <f aca="false">IF(OR(Matrix!O20="–",Matrix!O20="-"),"–",IF(Matrix!O20="","",EDATE(Matrix!O20,Themen!$F$15)))</f>
        <v>46435</v>
      </c>
      <c r="P20" s="47" t="str">
        <f aca="false">IF(OR(Matrix!P20="–",Matrix!P20="-"),"–",IF(Matrix!P20="","",EDATE(Matrix!P20,Themen!$F$16)))</f>
        <v>–</v>
      </c>
      <c r="Q20" s="47" t="str">
        <f aca="false">IF(OR(Matrix!Q20="–",Matrix!Q20="-"),"–",IF(Matrix!Q20="","",EDATE(Matrix!Q20,Themen!$F$17)))</f>
        <v>–</v>
      </c>
      <c r="R20" s="48" t="n">
        <f aca="false">IF(B20="","",IF(COUNTBLANK(Matrix!F20:Q20)&gt;0,"offen",IF(COUNT(F20:Q20)=0,"",MIN(F20:Q20))))</f>
        <v>46407</v>
      </c>
    </row>
    <row r="21" customFormat="false" ht="15" hidden="false" customHeight="false" outlineLevel="0" collapsed="false">
      <c r="A21" s="34" t="n">
        <f aca="false">IF(Matrix!A21="","",Matrix!A21)</f>
        <v>12</v>
      </c>
      <c r="B21" s="45" t="str">
        <f aca="false">IF(Matrix!B21="","",Matrix!B21)</f>
        <v>Lindner</v>
      </c>
      <c r="C21" s="46" t="str">
        <f aca="false">IF(Matrix!C21="","",Matrix!C21)</f>
        <v>Tim</v>
      </c>
      <c r="D21" s="46" t="str">
        <f aca="false">IF(Matrix!D21="","",Matrix!D21)</f>
        <v>P-1012</v>
      </c>
      <c r="E21" s="46" t="str">
        <f aca="false">IF(Matrix!E21="","",Matrix!E21)</f>
        <v>Instandhaltung</v>
      </c>
      <c r="F21" s="47" t="str">
        <f aca="false">IF(OR(Matrix!F21="–",Matrix!F21="-"),"–",IF(Matrix!F21="","",EDATE(Matrix!F21,Themen!$F$6)))</f>
        <v/>
      </c>
      <c r="G21" s="47" t="str">
        <f aca="false">IF(OR(Matrix!G21="–",Matrix!G21="-"),"–",IF(Matrix!G21="","",EDATE(Matrix!G21,Themen!$F$7)))</f>
        <v>–</v>
      </c>
      <c r="H21" s="47" t="n">
        <f aca="false">IF(OR(Matrix!H21="–",Matrix!H21="-"),"–",IF(Matrix!H21="","",EDATE(Matrix!H21,Themen!$F$8)))</f>
        <v>46603</v>
      </c>
      <c r="I21" s="47" t="n">
        <f aca="false">IF(OR(Matrix!I21="–",Matrix!I21="-"),"–",IF(Matrix!I21="","",EDATE(Matrix!I21,Themen!$F$9)))</f>
        <v>46603</v>
      </c>
      <c r="J21" s="47" t="n">
        <f aca="false">IF(OR(Matrix!J21="–",Matrix!J21="-"),"–",IF(Matrix!J21="","",EDATE(Matrix!J21,Themen!$F$10)))</f>
        <v>46603</v>
      </c>
      <c r="K21" s="47" t="n">
        <f aca="false">IF(OR(Matrix!K21="–",Matrix!K21="-"),"–",IF(Matrix!K21="","",EDATE(Matrix!K21,Themen!$F$11)))</f>
        <v>46603</v>
      </c>
      <c r="L21" s="47" t="str">
        <f aca="false">IF(OR(Matrix!L21="–",Matrix!L21="-"),"–",IF(Matrix!L21="","",EDATE(Matrix!L21,Themen!$F$12)))</f>
        <v>–</v>
      </c>
      <c r="M21" s="47" t="n">
        <f aca="false">IF(OR(Matrix!M21="–",Matrix!M21="-"),"–",IF(Matrix!M21="","",EDATE(Matrix!M21,Themen!$F$13)))</f>
        <v>46603</v>
      </c>
      <c r="N21" s="47" t="n">
        <f aca="false">IF(OR(Matrix!N21="–",Matrix!N21="-"),"–",IF(Matrix!N21="","",EDATE(Matrix!N21,Themen!$F$14)))</f>
        <v>46603</v>
      </c>
      <c r="O21" s="47" t="n">
        <f aca="false">IF(OR(Matrix!O21="–",Matrix!O21="-"),"–",IF(Matrix!O21="","",EDATE(Matrix!O21,Themen!$F$15)))</f>
        <v>46603</v>
      </c>
      <c r="P21" s="47" t="str">
        <f aca="false">IF(OR(Matrix!P21="–",Matrix!P21="-"),"–",IF(Matrix!P21="","",EDATE(Matrix!P21,Themen!$F$16)))</f>
        <v>–</v>
      </c>
      <c r="Q21" s="47" t="str">
        <f aca="false">IF(OR(Matrix!Q21="–",Matrix!Q21="-"),"–",IF(Matrix!Q21="","",EDATE(Matrix!Q21,Themen!$F$17)))</f>
        <v>–</v>
      </c>
      <c r="R21" s="48" t="str">
        <f aca="false">IF(B21="","",IF(COUNTBLANK(Matrix!F21:Q21)&gt;0,"offen",IF(COUNT(F21:Q21)=0,"",MIN(F21:Q21))))</f>
        <v>offen</v>
      </c>
    </row>
    <row r="22" customFormat="false" ht="15" hidden="false" customHeight="false" outlineLevel="0" collapsed="false">
      <c r="A22" s="40" t="str">
        <f aca="false">IF(Matrix!A22="","",Matrix!A22)</f>
        <v/>
      </c>
      <c r="B22" s="15" t="str">
        <f aca="false">IF(Matrix!B22="","",Matrix!B22)</f>
        <v/>
      </c>
      <c r="C22" s="49" t="str">
        <f aca="false">IF(Matrix!C22="","",Matrix!C22)</f>
        <v/>
      </c>
      <c r="D22" s="49" t="str">
        <f aca="false">IF(Matrix!D22="","",Matrix!D22)</f>
        <v/>
      </c>
      <c r="E22" s="49" t="str">
        <f aca="false">IF(Matrix!E22="","",Matrix!E22)</f>
        <v/>
      </c>
      <c r="F22" s="50" t="str">
        <f aca="false">IF(OR(Matrix!F22="–",Matrix!F22="-"),"–",IF(Matrix!F22="","",EDATE(Matrix!F22,Themen!$F$6)))</f>
        <v/>
      </c>
      <c r="G22" s="50" t="str">
        <f aca="false">IF(OR(Matrix!G22="–",Matrix!G22="-"),"–",IF(Matrix!G22="","",EDATE(Matrix!G22,Themen!$F$7)))</f>
        <v/>
      </c>
      <c r="H22" s="50" t="str">
        <f aca="false">IF(OR(Matrix!H22="–",Matrix!H22="-"),"–",IF(Matrix!H22="","",EDATE(Matrix!H22,Themen!$F$8)))</f>
        <v/>
      </c>
      <c r="I22" s="50" t="str">
        <f aca="false">IF(OR(Matrix!I22="–",Matrix!I22="-"),"–",IF(Matrix!I22="","",EDATE(Matrix!I22,Themen!$F$9)))</f>
        <v/>
      </c>
      <c r="J22" s="50" t="str">
        <f aca="false">IF(OR(Matrix!J22="–",Matrix!J22="-"),"–",IF(Matrix!J22="","",EDATE(Matrix!J22,Themen!$F$10)))</f>
        <v/>
      </c>
      <c r="K22" s="50" t="str">
        <f aca="false">IF(OR(Matrix!K22="–",Matrix!K22="-"),"–",IF(Matrix!K22="","",EDATE(Matrix!K22,Themen!$F$11)))</f>
        <v/>
      </c>
      <c r="L22" s="50" t="str">
        <f aca="false">IF(OR(Matrix!L22="–",Matrix!L22="-"),"–",IF(Matrix!L22="","",EDATE(Matrix!L22,Themen!$F$12)))</f>
        <v/>
      </c>
      <c r="M22" s="50" t="str">
        <f aca="false">IF(OR(Matrix!M22="–",Matrix!M22="-"),"–",IF(Matrix!M22="","",EDATE(Matrix!M22,Themen!$F$13)))</f>
        <v/>
      </c>
      <c r="N22" s="50" t="str">
        <f aca="false">IF(OR(Matrix!N22="–",Matrix!N22="-"),"–",IF(Matrix!N22="","",EDATE(Matrix!N22,Themen!$F$14)))</f>
        <v/>
      </c>
      <c r="O22" s="50" t="str">
        <f aca="false">IF(OR(Matrix!O22="–",Matrix!O22="-"),"–",IF(Matrix!O22="","",EDATE(Matrix!O22,Themen!$F$15)))</f>
        <v/>
      </c>
      <c r="P22" s="50" t="str">
        <f aca="false">IF(OR(Matrix!P22="–",Matrix!P22="-"),"–",IF(Matrix!P22="","",EDATE(Matrix!P22,Themen!$F$16)))</f>
        <v/>
      </c>
      <c r="Q22" s="50" t="str">
        <f aca="false">IF(OR(Matrix!Q22="–",Matrix!Q22="-"),"–",IF(Matrix!Q22="","",EDATE(Matrix!Q22,Themen!$F$17)))</f>
        <v/>
      </c>
      <c r="R22" s="51" t="str">
        <f aca="false">IF(B22="","",IF(COUNTBLANK(Matrix!F22:Q22)&gt;0,"offen",IF(COUNT(F22:Q22)=0,"",MIN(F22:Q22))))</f>
        <v/>
      </c>
    </row>
    <row r="23" customFormat="false" ht="15" hidden="false" customHeight="false" outlineLevel="0" collapsed="false">
      <c r="A23" s="40" t="str">
        <f aca="false">IF(Matrix!A23="","",Matrix!A23)</f>
        <v/>
      </c>
      <c r="B23" s="15" t="str">
        <f aca="false">IF(Matrix!B23="","",Matrix!B23)</f>
        <v/>
      </c>
      <c r="C23" s="49" t="str">
        <f aca="false">IF(Matrix!C23="","",Matrix!C23)</f>
        <v/>
      </c>
      <c r="D23" s="49" t="str">
        <f aca="false">IF(Matrix!D23="","",Matrix!D23)</f>
        <v/>
      </c>
      <c r="E23" s="49" t="str">
        <f aca="false">IF(Matrix!E23="","",Matrix!E23)</f>
        <v/>
      </c>
      <c r="F23" s="50" t="str">
        <f aca="false">IF(OR(Matrix!F23="–",Matrix!F23="-"),"–",IF(Matrix!F23="","",EDATE(Matrix!F23,Themen!$F$6)))</f>
        <v/>
      </c>
      <c r="G23" s="50" t="str">
        <f aca="false">IF(OR(Matrix!G23="–",Matrix!G23="-"),"–",IF(Matrix!G23="","",EDATE(Matrix!G23,Themen!$F$7)))</f>
        <v/>
      </c>
      <c r="H23" s="50" t="str">
        <f aca="false">IF(OR(Matrix!H23="–",Matrix!H23="-"),"–",IF(Matrix!H23="","",EDATE(Matrix!H23,Themen!$F$8)))</f>
        <v/>
      </c>
      <c r="I23" s="50" t="str">
        <f aca="false">IF(OR(Matrix!I23="–",Matrix!I23="-"),"–",IF(Matrix!I23="","",EDATE(Matrix!I23,Themen!$F$9)))</f>
        <v/>
      </c>
      <c r="J23" s="50" t="str">
        <f aca="false">IF(OR(Matrix!J23="–",Matrix!J23="-"),"–",IF(Matrix!J23="","",EDATE(Matrix!J23,Themen!$F$10)))</f>
        <v/>
      </c>
      <c r="K23" s="50" t="str">
        <f aca="false">IF(OR(Matrix!K23="–",Matrix!K23="-"),"–",IF(Matrix!K23="","",EDATE(Matrix!K23,Themen!$F$11)))</f>
        <v/>
      </c>
      <c r="L23" s="50" t="str">
        <f aca="false">IF(OR(Matrix!L23="–",Matrix!L23="-"),"–",IF(Matrix!L23="","",EDATE(Matrix!L23,Themen!$F$12)))</f>
        <v/>
      </c>
      <c r="M23" s="50" t="str">
        <f aca="false">IF(OR(Matrix!M23="–",Matrix!M23="-"),"–",IF(Matrix!M23="","",EDATE(Matrix!M23,Themen!$F$13)))</f>
        <v/>
      </c>
      <c r="N23" s="50" t="str">
        <f aca="false">IF(OR(Matrix!N23="–",Matrix!N23="-"),"–",IF(Matrix!N23="","",EDATE(Matrix!N23,Themen!$F$14)))</f>
        <v/>
      </c>
      <c r="O23" s="50" t="str">
        <f aca="false">IF(OR(Matrix!O23="–",Matrix!O23="-"),"–",IF(Matrix!O23="","",EDATE(Matrix!O23,Themen!$F$15)))</f>
        <v/>
      </c>
      <c r="P23" s="50" t="str">
        <f aca="false">IF(OR(Matrix!P23="–",Matrix!P23="-"),"–",IF(Matrix!P23="","",EDATE(Matrix!P23,Themen!$F$16)))</f>
        <v/>
      </c>
      <c r="Q23" s="50" t="str">
        <f aca="false">IF(OR(Matrix!Q23="–",Matrix!Q23="-"),"–",IF(Matrix!Q23="","",EDATE(Matrix!Q23,Themen!$F$17)))</f>
        <v/>
      </c>
      <c r="R23" s="51" t="str">
        <f aca="false">IF(B23="","",IF(COUNTBLANK(Matrix!F23:Q23)&gt;0,"offen",IF(COUNT(F23:Q23)=0,"",MIN(F23:Q23))))</f>
        <v/>
      </c>
    </row>
    <row r="24" customFormat="false" ht="15" hidden="false" customHeight="false" outlineLevel="0" collapsed="false">
      <c r="A24" s="40" t="str">
        <f aca="false">IF(Matrix!A24="","",Matrix!A24)</f>
        <v/>
      </c>
      <c r="B24" s="15" t="str">
        <f aca="false">IF(Matrix!B24="","",Matrix!B24)</f>
        <v/>
      </c>
      <c r="C24" s="49" t="str">
        <f aca="false">IF(Matrix!C24="","",Matrix!C24)</f>
        <v/>
      </c>
      <c r="D24" s="49" t="str">
        <f aca="false">IF(Matrix!D24="","",Matrix!D24)</f>
        <v/>
      </c>
      <c r="E24" s="49" t="str">
        <f aca="false">IF(Matrix!E24="","",Matrix!E24)</f>
        <v/>
      </c>
      <c r="F24" s="50" t="str">
        <f aca="false">IF(OR(Matrix!F24="–",Matrix!F24="-"),"–",IF(Matrix!F24="","",EDATE(Matrix!F24,Themen!$F$6)))</f>
        <v/>
      </c>
      <c r="G24" s="50" t="str">
        <f aca="false">IF(OR(Matrix!G24="–",Matrix!G24="-"),"–",IF(Matrix!G24="","",EDATE(Matrix!G24,Themen!$F$7)))</f>
        <v/>
      </c>
      <c r="H24" s="50" t="str">
        <f aca="false">IF(OR(Matrix!H24="–",Matrix!H24="-"),"–",IF(Matrix!H24="","",EDATE(Matrix!H24,Themen!$F$8)))</f>
        <v/>
      </c>
      <c r="I24" s="50" t="str">
        <f aca="false">IF(OR(Matrix!I24="–",Matrix!I24="-"),"–",IF(Matrix!I24="","",EDATE(Matrix!I24,Themen!$F$9)))</f>
        <v/>
      </c>
      <c r="J24" s="50" t="str">
        <f aca="false">IF(OR(Matrix!J24="–",Matrix!J24="-"),"–",IF(Matrix!J24="","",EDATE(Matrix!J24,Themen!$F$10)))</f>
        <v/>
      </c>
      <c r="K24" s="50" t="str">
        <f aca="false">IF(OR(Matrix!K24="–",Matrix!K24="-"),"–",IF(Matrix!K24="","",EDATE(Matrix!K24,Themen!$F$11)))</f>
        <v/>
      </c>
      <c r="L24" s="50" t="str">
        <f aca="false">IF(OR(Matrix!L24="–",Matrix!L24="-"),"–",IF(Matrix!L24="","",EDATE(Matrix!L24,Themen!$F$12)))</f>
        <v/>
      </c>
      <c r="M24" s="50" t="str">
        <f aca="false">IF(OR(Matrix!M24="–",Matrix!M24="-"),"–",IF(Matrix!M24="","",EDATE(Matrix!M24,Themen!$F$13)))</f>
        <v/>
      </c>
      <c r="N24" s="50" t="str">
        <f aca="false">IF(OR(Matrix!N24="–",Matrix!N24="-"),"–",IF(Matrix!N24="","",EDATE(Matrix!N24,Themen!$F$14)))</f>
        <v/>
      </c>
      <c r="O24" s="50" t="str">
        <f aca="false">IF(OR(Matrix!O24="–",Matrix!O24="-"),"–",IF(Matrix!O24="","",EDATE(Matrix!O24,Themen!$F$15)))</f>
        <v/>
      </c>
      <c r="P24" s="50" t="str">
        <f aca="false">IF(OR(Matrix!P24="–",Matrix!P24="-"),"–",IF(Matrix!P24="","",EDATE(Matrix!P24,Themen!$F$16)))</f>
        <v/>
      </c>
      <c r="Q24" s="50" t="str">
        <f aca="false">IF(OR(Matrix!Q24="–",Matrix!Q24="-"),"–",IF(Matrix!Q24="","",EDATE(Matrix!Q24,Themen!$F$17)))</f>
        <v/>
      </c>
      <c r="R24" s="51" t="str">
        <f aca="false">IF(B24="","",IF(COUNTBLANK(Matrix!F24:Q24)&gt;0,"offen",IF(COUNT(F24:Q24)=0,"",MIN(F24:Q24))))</f>
        <v/>
      </c>
    </row>
    <row r="25" customFormat="false" ht="15" hidden="false" customHeight="false" outlineLevel="0" collapsed="false">
      <c r="A25" s="40" t="str">
        <f aca="false">IF(Matrix!A25="","",Matrix!A25)</f>
        <v/>
      </c>
      <c r="B25" s="15" t="str">
        <f aca="false">IF(Matrix!B25="","",Matrix!B25)</f>
        <v/>
      </c>
      <c r="C25" s="49" t="str">
        <f aca="false">IF(Matrix!C25="","",Matrix!C25)</f>
        <v/>
      </c>
      <c r="D25" s="49" t="str">
        <f aca="false">IF(Matrix!D25="","",Matrix!D25)</f>
        <v/>
      </c>
      <c r="E25" s="49" t="str">
        <f aca="false">IF(Matrix!E25="","",Matrix!E25)</f>
        <v/>
      </c>
      <c r="F25" s="50" t="str">
        <f aca="false">IF(OR(Matrix!F25="–",Matrix!F25="-"),"–",IF(Matrix!F25="","",EDATE(Matrix!F25,Themen!$F$6)))</f>
        <v/>
      </c>
      <c r="G25" s="50" t="str">
        <f aca="false">IF(OR(Matrix!G25="–",Matrix!G25="-"),"–",IF(Matrix!G25="","",EDATE(Matrix!G25,Themen!$F$7)))</f>
        <v/>
      </c>
      <c r="H25" s="50" t="str">
        <f aca="false">IF(OR(Matrix!H25="–",Matrix!H25="-"),"–",IF(Matrix!H25="","",EDATE(Matrix!H25,Themen!$F$8)))</f>
        <v/>
      </c>
      <c r="I25" s="50" t="str">
        <f aca="false">IF(OR(Matrix!I25="–",Matrix!I25="-"),"–",IF(Matrix!I25="","",EDATE(Matrix!I25,Themen!$F$9)))</f>
        <v/>
      </c>
      <c r="J25" s="50" t="str">
        <f aca="false">IF(OR(Matrix!J25="–",Matrix!J25="-"),"–",IF(Matrix!J25="","",EDATE(Matrix!J25,Themen!$F$10)))</f>
        <v/>
      </c>
      <c r="K25" s="50" t="str">
        <f aca="false">IF(OR(Matrix!K25="–",Matrix!K25="-"),"–",IF(Matrix!K25="","",EDATE(Matrix!K25,Themen!$F$11)))</f>
        <v/>
      </c>
      <c r="L25" s="50" t="str">
        <f aca="false">IF(OR(Matrix!L25="–",Matrix!L25="-"),"–",IF(Matrix!L25="","",EDATE(Matrix!L25,Themen!$F$12)))</f>
        <v/>
      </c>
      <c r="M25" s="50" t="str">
        <f aca="false">IF(OR(Matrix!M25="–",Matrix!M25="-"),"–",IF(Matrix!M25="","",EDATE(Matrix!M25,Themen!$F$13)))</f>
        <v/>
      </c>
      <c r="N25" s="50" t="str">
        <f aca="false">IF(OR(Matrix!N25="–",Matrix!N25="-"),"–",IF(Matrix!N25="","",EDATE(Matrix!N25,Themen!$F$14)))</f>
        <v/>
      </c>
      <c r="O25" s="50" t="str">
        <f aca="false">IF(OR(Matrix!O25="–",Matrix!O25="-"),"–",IF(Matrix!O25="","",EDATE(Matrix!O25,Themen!$F$15)))</f>
        <v/>
      </c>
      <c r="P25" s="50" t="str">
        <f aca="false">IF(OR(Matrix!P25="–",Matrix!P25="-"),"–",IF(Matrix!P25="","",EDATE(Matrix!P25,Themen!$F$16)))</f>
        <v/>
      </c>
      <c r="Q25" s="50" t="str">
        <f aca="false">IF(OR(Matrix!Q25="–",Matrix!Q25="-"),"–",IF(Matrix!Q25="","",EDATE(Matrix!Q25,Themen!$F$17)))</f>
        <v/>
      </c>
      <c r="R25" s="51" t="str">
        <f aca="false">IF(B25="","",IF(COUNTBLANK(Matrix!F25:Q25)&gt;0,"offen",IF(COUNT(F25:Q25)=0,"",MIN(F25:Q25))))</f>
        <v/>
      </c>
    </row>
    <row r="26" customFormat="false" ht="15" hidden="false" customHeight="false" outlineLevel="0" collapsed="false">
      <c r="A26" s="40" t="str">
        <f aca="false">IF(Matrix!A26="","",Matrix!A26)</f>
        <v/>
      </c>
      <c r="B26" s="15" t="str">
        <f aca="false">IF(Matrix!B26="","",Matrix!B26)</f>
        <v/>
      </c>
      <c r="C26" s="49" t="str">
        <f aca="false">IF(Matrix!C26="","",Matrix!C26)</f>
        <v/>
      </c>
      <c r="D26" s="49" t="str">
        <f aca="false">IF(Matrix!D26="","",Matrix!D26)</f>
        <v/>
      </c>
      <c r="E26" s="49" t="str">
        <f aca="false">IF(Matrix!E26="","",Matrix!E26)</f>
        <v/>
      </c>
      <c r="F26" s="50" t="str">
        <f aca="false">IF(OR(Matrix!F26="–",Matrix!F26="-"),"–",IF(Matrix!F26="","",EDATE(Matrix!F26,Themen!$F$6)))</f>
        <v/>
      </c>
      <c r="G26" s="50" t="str">
        <f aca="false">IF(OR(Matrix!G26="–",Matrix!G26="-"),"–",IF(Matrix!G26="","",EDATE(Matrix!G26,Themen!$F$7)))</f>
        <v/>
      </c>
      <c r="H26" s="50" t="str">
        <f aca="false">IF(OR(Matrix!H26="–",Matrix!H26="-"),"–",IF(Matrix!H26="","",EDATE(Matrix!H26,Themen!$F$8)))</f>
        <v/>
      </c>
      <c r="I26" s="50" t="str">
        <f aca="false">IF(OR(Matrix!I26="–",Matrix!I26="-"),"–",IF(Matrix!I26="","",EDATE(Matrix!I26,Themen!$F$9)))</f>
        <v/>
      </c>
      <c r="J26" s="50" t="str">
        <f aca="false">IF(OR(Matrix!J26="–",Matrix!J26="-"),"–",IF(Matrix!J26="","",EDATE(Matrix!J26,Themen!$F$10)))</f>
        <v/>
      </c>
      <c r="K26" s="50" t="str">
        <f aca="false">IF(OR(Matrix!K26="–",Matrix!K26="-"),"–",IF(Matrix!K26="","",EDATE(Matrix!K26,Themen!$F$11)))</f>
        <v/>
      </c>
      <c r="L26" s="50" t="str">
        <f aca="false">IF(OR(Matrix!L26="–",Matrix!L26="-"),"–",IF(Matrix!L26="","",EDATE(Matrix!L26,Themen!$F$12)))</f>
        <v/>
      </c>
      <c r="M26" s="50" t="str">
        <f aca="false">IF(OR(Matrix!M26="–",Matrix!M26="-"),"–",IF(Matrix!M26="","",EDATE(Matrix!M26,Themen!$F$13)))</f>
        <v/>
      </c>
      <c r="N26" s="50" t="str">
        <f aca="false">IF(OR(Matrix!N26="–",Matrix!N26="-"),"–",IF(Matrix!N26="","",EDATE(Matrix!N26,Themen!$F$14)))</f>
        <v/>
      </c>
      <c r="O26" s="50" t="str">
        <f aca="false">IF(OR(Matrix!O26="–",Matrix!O26="-"),"–",IF(Matrix!O26="","",EDATE(Matrix!O26,Themen!$F$15)))</f>
        <v/>
      </c>
      <c r="P26" s="50" t="str">
        <f aca="false">IF(OR(Matrix!P26="–",Matrix!P26="-"),"–",IF(Matrix!P26="","",EDATE(Matrix!P26,Themen!$F$16)))</f>
        <v/>
      </c>
      <c r="Q26" s="50" t="str">
        <f aca="false">IF(OR(Matrix!Q26="–",Matrix!Q26="-"),"–",IF(Matrix!Q26="","",EDATE(Matrix!Q26,Themen!$F$17)))</f>
        <v/>
      </c>
      <c r="R26" s="51" t="str">
        <f aca="false">IF(B26="","",IF(COUNTBLANK(Matrix!F26:Q26)&gt;0,"offen",IF(COUNT(F26:Q26)=0,"",MIN(F26:Q26))))</f>
        <v/>
      </c>
    </row>
    <row r="27" customFormat="false" ht="15" hidden="false" customHeight="false" outlineLevel="0" collapsed="false">
      <c r="A27" s="40" t="str">
        <f aca="false">IF(Matrix!A27="","",Matrix!A27)</f>
        <v/>
      </c>
      <c r="B27" s="15" t="str">
        <f aca="false">IF(Matrix!B27="","",Matrix!B27)</f>
        <v/>
      </c>
      <c r="C27" s="49" t="str">
        <f aca="false">IF(Matrix!C27="","",Matrix!C27)</f>
        <v/>
      </c>
      <c r="D27" s="49" t="str">
        <f aca="false">IF(Matrix!D27="","",Matrix!D27)</f>
        <v/>
      </c>
      <c r="E27" s="49" t="str">
        <f aca="false">IF(Matrix!E27="","",Matrix!E27)</f>
        <v/>
      </c>
      <c r="F27" s="50" t="str">
        <f aca="false">IF(OR(Matrix!F27="–",Matrix!F27="-"),"–",IF(Matrix!F27="","",EDATE(Matrix!F27,Themen!$F$6)))</f>
        <v/>
      </c>
      <c r="G27" s="50" t="str">
        <f aca="false">IF(OR(Matrix!G27="–",Matrix!G27="-"),"–",IF(Matrix!G27="","",EDATE(Matrix!G27,Themen!$F$7)))</f>
        <v/>
      </c>
      <c r="H27" s="50" t="str">
        <f aca="false">IF(OR(Matrix!H27="–",Matrix!H27="-"),"–",IF(Matrix!H27="","",EDATE(Matrix!H27,Themen!$F$8)))</f>
        <v/>
      </c>
      <c r="I27" s="50" t="str">
        <f aca="false">IF(OR(Matrix!I27="–",Matrix!I27="-"),"–",IF(Matrix!I27="","",EDATE(Matrix!I27,Themen!$F$9)))</f>
        <v/>
      </c>
      <c r="J27" s="50" t="str">
        <f aca="false">IF(OR(Matrix!J27="–",Matrix!J27="-"),"–",IF(Matrix!J27="","",EDATE(Matrix!J27,Themen!$F$10)))</f>
        <v/>
      </c>
      <c r="K27" s="50" t="str">
        <f aca="false">IF(OR(Matrix!K27="–",Matrix!K27="-"),"–",IF(Matrix!K27="","",EDATE(Matrix!K27,Themen!$F$11)))</f>
        <v/>
      </c>
      <c r="L27" s="50" t="str">
        <f aca="false">IF(OR(Matrix!L27="–",Matrix!L27="-"),"–",IF(Matrix!L27="","",EDATE(Matrix!L27,Themen!$F$12)))</f>
        <v/>
      </c>
      <c r="M27" s="50" t="str">
        <f aca="false">IF(OR(Matrix!M27="–",Matrix!M27="-"),"–",IF(Matrix!M27="","",EDATE(Matrix!M27,Themen!$F$13)))</f>
        <v/>
      </c>
      <c r="N27" s="50" t="str">
        <f aca="false">IF(OR(Matrix!N27="–",Matrix!N27="-"),"–",IF(Matrix!N27="","",EDATE(Matrix!N27,Themen!$F$14)))</f>
        <v/>
      </c>
      <c r="O27" s="50" t="str">
        <f aca="false">IF(OR(Matrix!O27="–",Matrix!O27="-"),"–",IF(Matrix!O27="","",EDATE(Matrix!O27,Themen!$F$15)))</f>
        <v/>
      </c>
      <c r="P27" s="50" t="str">
        <f aca="false">IF(OR(Matrix!P27="–",Matrix!P27="-"),"–",IF(Matrix!P27="","",EDATE(Matrix!P27,Themen!$F$16)))</f>
        <v/>
      </c>
      <c r="Q27" s="50" t="str">
        <f aca="false">IF(OR(Matrix!Q27="–",Matrix!Q27="-"),"–",IF(Matrix!Q27="","",EDATE(Matrix!Q27,Themen!$F$17)))</f>
        <v/>
      </c>
      <c r="R27" s="51" t="str">
        <f aca="false">IF(B27="","",IF(COUNTBLANK(Matrix!F27:Q27)&gt;0,"offen",IF(COUNT(F27:Q27)=0,"",MIN(F27:Q27))))</f>
        <v/>
      </c>
    </row>
    <row r="28" customFormat="false" ht="15" hidden="false" customHeight="false" outlineLevel="0" collapsed="false">
      <c r="A28" s="40" t="str">
        <f aca="false">IF(Matrix!A28="","",Matrix!A28)</f>
        <v/>
      </c>
      <c r="B28" s="15" t="str">
        <f aca="false">IF(Matrix!B28="","",Matrix!B28)</f>
        <v/>
      </c>
      <c r="C28" s="49" t="str">
        <f aca="false">IF(Matrix!C28="","",Matrix!C28)</f>
        <v/>
      </c>
      <c r="D28" s="49" t="str">
        <f aca="false">IF(Matrix!D28="","",Matrix!D28)</f>
        <v/>
      </c>
      <c r="E28" s="49" t="str">
        <f aca="false">IF(Matrix!E28="","",Matrix!E28)</f>
        <v/>
      </c>
      <c r="F28" s="50" t="str">
        <f aca="false">IF(OR(Matrix!F28="–",Matrix!F28="-"),"–",IF(Matrix!F28="","",EDATE(Matrix!F28,Themen!$F$6)))</f>
        <v/>
      </c>
      <c r="G28" s="50" t="str">
        <f aca="false">IF(OR(Matrix!G28="–",Matrix!G28="-"),"–",IF(Matrix!G28="","",EDATE(Matrix!G28,Themen!$F$7)))</f>
        <v/>
      </c>
      <c r="H28" s="50" t="str">
        <f aca="false">IF(OR(Matrix!H28="–",Matrix!H28="-"),"–",IF(Matrix!H28="","",EDATE(Matrix!H28,Themen!$F$8)))</f>
        <v/>
      </c>
      <c r="I28" s="50" t="str">
        <f aca="false">IF(OR(Matrix!I28="–",Matrix!I28="-"),"–",IF(Matrix!I28="","",EDATE(Matrix!I28,Themen!$F$9)))</f>
        <v/>
      </c>
      <c r="J28" s="50" t="str">
        <f aca="false">IF(OR(Matrix!J28="–",Matrix!J28="-"),"–",IF(Matrix!J28="","",EDATE(Matrix!J28,Themen!$F$10)))</f>
        <v/>
      </c>
      <c r="K28" s="50" t="str">
        <f aca="false">IF(OR(Matrix!K28="–",Matrix!K28="-"),"–",IF(Matrix!K28="","",EDATE(Matrix!K28,Themen!$F$11)))</f>
        <v/>
      </c>
      <c r="L28" s="50" t="str">
        <f aca="false">IF(OR(Matrix!L28="–",Matrix!L28="-"),"–",IF(Matrix!L28="","",EDATE(Matrix!L28,Themen!$F$12)))</f>
        <v/>
      </c>
      <c r="M28" s="50" t="str">
        <f aca="false">IF(OR(Matrix!M28="–",Matrix!M28="-"),"–",IF(Matrix!M28="","",EDATE(Matrix!M28,Themen!$F$13)))</f>
        <v/>
      </c>
      <c r="N28" s="50" t="str">
        <f aca="false">IF(OR(Matrix!N28="–",Matrix!N28="-"),"–",IF(Matrix!N28="","",EDATE(Matrix!N28,Themen!$F$14)))</f>
        <v/>
      </c>
      <c r="O28" s="50" t="str">
        <f aca="false">IF(OR(Matrix!O28="–",Matrix!O28="-"),"–",IF(Matrix!O28="","",EDATE(Matrix!O28,Themen!$F$15)))</f>
        <v/>
      </c>
      <c r="P28" s="50" t="str">
        <f aca="false">IF(OR(Matrix!P28="–",Matrix!P28="-"),"–",IF(Matrix!P28="","",EDATE(Matrix!P28,Themen!$F$16)))</f>
        <v/>
      </c>
      <c r="Q28" s="50" t="str">
        <f aca="false">IF(OR(Matrix!Q28="–",Matrix!Q28="-"),"–",IF(Matrix!Q28="","",EDATE(Matrix!Q28,Themen!$F$17)))</f>
        <v/>
      </c>
      <c r="R28" s="51" t="str">
        <f aca="false">IF(B28="","",IF(COUNTBLANK(Matrix!F28:Q28)&gt;0,"offen",IF(COUNT(F28:Q28)=0,"",MIN(F28:Q28))))</f>
        <v/>
      </c>
    </row>
    <row r="29" customFormat="false" ht="15" hidden="false" customHeight="false" outlineLevel="0" collapsed="false">
      <c r="A29" s="40" t="str">
        <f aca="false">IF(Matrix!A29="","",Matrix!A29)</f>
        <v/>
      </c>
      <c r="B29" s="15" t="str">
        <f aca="false">IF(Matrix!B29="","",Matrix!B29)</f>
        <v/>
      </c>
      <c r="C29" s="49" t="str">
        <f aca="false">IF(Matrix!C29="","",Matrix!C29)</f>
        <v/>
      </c>
      <c r="D29" s="49" t="str">
        <f aca="false">IF(Matrix!D29="","",Matrix!D29)</f>
        <v/>
      </c>
      <c r="E29" s="49" t="str">
        <f aca="false">IF(Matrix!E29="","",Matrix!E29)</f>
        <v/>
      </c>
      <c r="F29" s="50" t="str">
        <f aca="false">IF(OR(Matrix!F29="–",Matrix!F29="-"),"–",IF(Matrix!F29="","",EDATE(Matrix!F29,Themen!$F$6)))</f>
        <v/>
      </c>
      <c r="G29" s="50" t="str">
        <f aca="false">IF(OR(Matrix!G29="–",Matrix!G29="-"),"–",IF(Matrix!G29="","",EDATE(Matrix!G29,Themen!$F$7)))</f>
        <v/>
      </c>
      <c r="H29" s="50" t="str">
        <f aca="false">IF(OR(Matrix!H29="–",Matrix!H29="-"),"–",IF(Matrix!H29="","",EDATE(Matrix!H29,Themen!$F$8)))</f>
        <v/>
      </c>
      <c r="I29" s="50" t="str">
        <f aca="false">IF(OR(Matrix!I29="–",Matrix!I29="-"),"–",IF(Matrix!I29="","",EDATE(Matrix!I29,Themen!$F$9)))</f>
        <v/>
      </c>
      <c r="J29" s="50" t="str">
        <f aca="false">IF(OR(Matrix!J29="–",Matrix!J29="-"),"–",IF(Matrix!J29="","",EDATE(Matrix!J29,Themen!$F$10)))</f>
        <v/>
      </c>
      <c r="K29" s="50" t="str">
        <f aca="false">IF(OR(Matrix!K29="–",Matrix!K29="-"),"–",IF(Matrix!K29="","",EDATE(Matrix!K29,Themen!$F$11)))</f>
        <v/>
      </c>
      <c r="L29" s="50" t="str">
        <f aca="false">IF(OR(Matrix!L29="–",Matrix!L29="-"),"–",IF(Matrix!L29="","",EDATE(Matrix!L29,Themen!$F$12)))</f>
        <v/>
      </c>
      <c r="M29" s="50" t="str">
        <f aca="false">IF(OR(Matrix!M29="–",Matrix!M29="-"),"–",IF(Matrix!M29="","",EDATE(Matrix!M29,Themen!$F$13)))</f>
        <v/>
      </c>
      <c r="N29" s="50" t="str">
        <f aca="false">IF(OR(Matrix!N29="–",Matrix!N29="-"),"–",IF(Matrix!N29="","",EDATE(Matrix!N29,Themen!$F$14)))</f>
        <v/>
      </c>
      <c r="O29" s="50" t="str">
        <f aca="false">IF(OR(Matrix!O29="–",Matrix!O29="-"),"–",IF(Matrix!O29="","",EDATE(Matrix!O29,Themen!$F$15)))</f>
        <v/>
      </c>
      <c r="P29" s="50" t="str">
        <f aca="false">IF(OR(Matrix!P29="–",Matrix!P29="-"),"–",IF(Matrix!P29="","",EDATE(Matrix!P29,Themen!$F$16)))</f>
        <v/>
      </c>
      <c r="Q29" s="50" t="str">
        <f aca="false">IF(OR(Matrix!Q29="–",Matrix!Q29="-"),"–",IF(Matrix!Q29="","",EDATE(Matrix!Q29,Themen!$F$17)))</f>
        <v/>
      </c>
      <c r="R29" s="51" t="str">
        <f aca="false">IF(B29="","",IF(COUNTBLANK(Matrix!F29:Q29)&gt;0,"offen",IF(COUNT(F29:Q29)=0,"",MIN(F29:Q29))))</f>
        <v/>
      </c>
    </row>
    <row r="30" customFormat="false" ht="15" hidden="false" customHeight="false" outlineLevel="0" collapsed="false">
      <c r="A30" s="40" t="str">
        <f aca="false">IF(Matrix!A30="","",Matrix!A30)</f>
        <v/>
      </c>
      <c r="B30" s="15" t="str">
        <f aca="false">IF(Matrix!B30="","",Matrix!B30)</f>
        <v/>
      </c>
      <c r="C30" s="49" t="str">
        <f aca="false">IF(Matrix!C30="","",Matrix!C30)</f>
        <v/>
      </c>
      <c r="D30" s="49" t="str">
        <f aca="false">IF(Matrix!D30="","",Matrix!D30)</f>
        <v/>
      </c>
      <c r="E30" s="49" t="str">
        <f aca="false">IF(Matrix!E30="","",Matrix!E30)</f>
        <v/>
      </c>
      <c r="F30" s="50" t="str">
        <f aca="false">IF(OR(Matrix!F30="–",Matrix!F30="-"),"–",IF(Matrix!F30="","",EDATE(Matrix!F30,Themen!$F$6)))</f>
        <v/>
      </c>
      <c r="G30" s="50" t="str">
        <f aca="false">IF(OR(Matrix!G30="–",Matrix!G30="-"),"–",IF(Matrix!G30="","",EDATE(Matrix!G30,Themen!$F$7)))</f>
        <v/>
      </c>
      <c r="H30" s="50" t="str">
        <f aca="false">IF(OR(Matrix!H30="–",Matrix!H30="-"),"–",IF(Matrix!H30="","",EDATE(Matrix!H30,Themen!$F$8)))</f>
        <v/>
      </c>
      <c r="I30" s="50" t="str">
        <f aca="false">IF(OR(Matrix!I30="–",Matrix!I30="-"),"–",IF(Matrix!I30="","",EDATE(Matrix!I30,Themen!$F$9)))</f>
        <v/>
      </c>
      <c r="J30" s="50" t="str">
        <f aca="false">IF(OR(Matrix!J30="–",Matrix!J30="-"),"–",IF(Matrix!J30="","",EDATE(Matrix!J30,Themen!$F$10)))</f>
        <v/>
      </c>
      <c r="K30" s="50" t="str">
        <f aca="false">IF(OR(Matrix!K30="–",Matrix!K30="-"),"–",IF(Matrix!K30="","",EDATE(Matrix!K30,Themen!$F$11)))</f>
        <v/>
      </c>
      <c r="L30" s="50" t="str">
        <f aca="false">IF(OR(Matrix!L30="–",Matrix!L30="-"),"–",IF(Matrix!L30="","",EDATE(Matrix!L30,Themen!$F$12)))</f>
        <v/>
      </c>
      <c r="M30" s="50" t="str">
        <f aca="false">IF(OR(Matrix!M30="–",Matrix!M30="-"),"–",IF(Matrix!M30="","",EDATE(Matrix!M30,Themen!$F$13)))</f>
        <v/>
      </c>
      <c r="N30" s="50" t="str">
        <f aca="false">IF(OR(Matrix!N30="–",Matrix!N30="-"),"–",IF(Matrix!N30="","",EDATE(Matrix!N30,Themen!$F$14)))</f>
        <v/>
      </c>
      <c r="O30" s="50" t="str">
        <f aca="false">IF(OR(Matrix!O30="–",Matrix!O30="-"),"–",IF(Matrix!O30="","",EDATE(Matrix!O30,Themen!$F$15)))</f>
        <v/>
      </c>
      <c r="P30" s="50" t="str">
        <f aca="false">IF(OR(Matrix!P30="–",Matrix!P30="-"),"–",IF(Matrix!P30="","",EDATE(Matrix!P30,Themen!$F$16)))</f>
        <v/>
      </c>
      <c r="Q30" s="50" t="str">
        <f aca="false">IF(OR(Matrix!Q30="–",Matrix!Q30="-"),"–",IF(Matrix!Q30="","",EDATE(Matrix!Q30,Themen!$F$17)))</f>
        <v/>
      </c>
      <c r="R30" s="51" t="str">
        <f aca="false">IF(B30="","",IF(COUNTBLANK(Matrix!F30:Q30)&gt;0,"offen",IF(COUNT(F30:Q30)=0,"",MIN(F30:Q30))))</f>
        <v/>
      </c>
    </row>
    <row r="31" customFormat="false" ht="15" hidden="false" customHeight="false" outlineLevel="0" collapsed="false">
      <c r="A31" s="40" t="str">
        <f aca="false">IF(Matrix!A31="","",Matrix!A31)</f>
        <v/>
      </c>
      <c r="B31" s="15" t="str">
        <f aca="false">IF(Matrix!B31="","",Matrix!B31)</f>
        <v/>
      </c>
      <c r="C31" s="49" t="str">
        <f aca="false">IF(Matrix!C31="","",Matrix!C31)</f>
        <v/>
      </c>
      <c r="D31" s="49" t="str">
        <f aca="false">IF(Matrix!D31="","",Matrix!D31)</f>
        <v/>
      </c>
      <c r="E31" s="49" t="str">
        <f aca="false">IF(Matrix!E31="","",Matrix!E31)</f>
        <v/>
      </c>
      <c r="F31" s="50" t="str">
        <f aca="false">IF(OR(Matrix!F31="–",Matrix!F31="-"),"–",IF(Matrix!F31="","",EDATE(Matrix!F31,Themen!$F$6)))</f>
        <v/>
      </c>
      <c r="G31" s="50" t="str">
        <f aca="false">IF(OR(Matrix!G31="–",Matrix!G31="-"),"–",IF(Matrix!G31="","",EDATE(Matrix!G31,Themen!$F$7)))</f>
        <v/>
      </c>
      <c r="H31" s="50" t="str">
        <f aca="false">IF(OR(Matrix!H31="–",Matrix!H31="-"),"–",IF(Matrix!H31="","",EDATE(Matrix!H31,Themen!$F$8)))</f>
        <v/>
      </c>
      <c r="I31" s="50" t="str">
        <f aca="false">IF(OR(Matrix!I31="–",Matrix!I31="-"),"–",IF(Matrix!I31="","",EDATE(Matrix!I31,Themen!$F$9)))</f>
        <v/>
      </c>
      <c r="J31" s="50" t="str">
        <f aca="false">IF(OR(Matrix!J31="–",Matrix!J31="-"),"–",IF(Matrix!J31="","",EDATE(Matrix!J31,Themen!$F$10)))</f>
        <v/>
      </c>
      <c r="K31" s="50" t="str">
        <f aca="false">IF(OR(Matrix!K31="–",Matrix!K31="-"),"–",IF(Matrix!K31="","",EDATE(Matrix!K31,Themen!$F$11)))</f>
        <v/>
      </c>
      <c r="L31" s="50" t="str">
        <f aca="false">IF(OR(Matrix!L31="–",Matrix!L31="-"),"–",IF(Matrix!L31="","",EDATE(Matrix!L31,Themen!$F$12)))</f>
        <v/>
      </c>
      <c r="M31" s="50" t="str">
        <f aca="false">IF(OR(Matrix!M31="–",Matrix!M31="-"),"–",IF(Matrix!M31="","",EDATE(Matrix!M31,Themen!$F$13)))</f>
        <v/>
      </c>
      <c r="N31" s="50" t="str">
        <f aca="false">IF(OR(Matrix!N31="–",Matrix!N31="-"),"–",IF(Matrix!N31="","",EDATE(Matrix!N31,Themen!$F$14)))</f>
        <v/>
      </c>
      <c r="O31" s="50" t="str">
        <f aca="false">IF(OR(Matrix!O31="–",Matrix!O31="-"),"–",IF(Matrix!O31="","",EDATE(Matrix!O31,Themen!$F$15)))</f>
        <v/>
      </c>
      <c r="P31" s="50" t="str">
        <f aca="false">IF(OR(Matrix!P31="–",Matrix!P31="-"),"–",IF(Matrix!P31="","",EDATE(Matrix!P31,Themen!$F$16)))</f>
        <v/>
      </c>
      <c r="Q31" s="50" t="str">
        <f aca="false">IF(OR(Matrix!Q31="–",Matrix!Q31="-"),"–",IF(Matrix!Q31="","",EDATE(Matrix!Q31,Themen!$F$17)))</f>
        <v/>
      </c>
      <c r="R31" s="51" t="str">
        <f aca="false">IF(B31="","",IF(COUNTBLANK(Matrix!F31:Q31)&gt;0,"offen",IF(COUNT(F31:Q31)=0,"",MIN(F31:Q31))))</f>
        <v/>
      </c>
    </row>
    <row r="32" customFormat="false" ht="15" hidden="false" customHeight="false" outlineLevel="0" collapsed="false">
      <c r="A32" s="40" t="str">
        <f aca="false">IF(Matrix!A32="","",Matrix!A32)</f>
        <v/>
      </c>
      <c r="B32" s="15" t="str">
        <f aca="false">IF(Matrix!B32="","",Matrix!B32)</f>
        <v/>
      </c>
      <c r="C32" s="49" t="str">
        <f aca="false">IF(Matrix!C32="","",Matrix!C32)</f>
        <v/>
      </c>
      <c r="D32" s="49" t="str">
        <f aca="false">IF(Matrix!D32="","",Matrix!D32)</f>
        <v/>
      </c>
      <c r="E32" s="49" t="str">
        <f aca="false">IF(Matrix!E32="","",Matrix!E32)</f>
        <v/>
      </c>
      <c r="F32" s="50" t="str">
        <f aca="false">IF(OR(Matrix!F32="–",Matrix!F32="-"),"–",IF(Matrix!F32="","",EDATE(Matrix!F32,Themen!$F$6)))</f>
        <v/>
      </c>
      <c r="G32" s="50" t="str">
        <f aca="false">IF(OR(Matrix!G32="–",Matrix!G32="-"),"–",IF(Matrix!G32="","",EDATE(Matrix!G32,Themen!$F$7)))</f>
        <v/>
      </c>
      <c r="H32" s="50" t="str">
        <f aca="false">IF(OR(Matrix!H32="–",Matrix!H32="-"),"–",IF(Matrix!H32="","",EDATE(Matrix!H32,Themen!$F$8)))</f>
        <v/>
      </c>
      <c r="I32" s="50" t="str">
        <f aca="false">IF(OR(Matrix!I32="–",Matrix!I32="-"),"–",IF(Matrix!I32="","",EDATE(Matrix!I32,Themen!$F$9)))</f>
        <v/>
      </c>
      <c r="J32" s="50" t="str">
        <f aca="false">IF(OR(Matrix!J32="–",Matrix!J32="-"),"–",IF(Matrix!J32="","",EDATE(Matrix!J32,Themen!$F$10)))</f>
        <v/>
      </c>
      <c r="K32" s="50" t="str">
        <f aca="false">IF(OR(Matrix!K32="–",Matrix!K32="-"),"–",IF(Matrix!K32="","",EDATE(Matrix!K32,Themen!$F$11)))</f>
        <v/>
      </c>
      <c r="L32" s="50" t="str">
        <f aca="false">IF(OR(Matrix!L32="–",Matrix!L32="-"),"–",IF(Matrix!L32="","",EDATE(Matrix!L32,Themen!$F$12)))</f>
        <v/>
      </c>
      <c r="M32" s="50" t="str">
        <f aca="false">IF(OR(Matrix!M32="–",Matrix!M32="-"),"–",IF(Matrix!M32="","",EDATE(Matrix!M32,Themen!$F$13)))</f>
        <v/>
      </c>
      <c r="N32" s="50" t="str">
        <f aca="false">IF(OR(Matrix!N32="–",Matrix!N32="-"),"–",IF(Matrix!N32="","",EDATE(Matrix!N32,Themen!$F$14)))</f>
        <v/>
      </c>
      <c r="O32" s="50" t="str">
        <f aca="false">IF(OR(Matrix!O32="–",Matrix!O32="-"),"–",IF(Matrix!O32="","",EDATE(Matrix!O32,Themen!$F$15)))</f>
        <v/>
      </c>
      <c r="P32" s="50" t="str">
        <f aca="false">IF(OR(Matrix!P32="–",Matrix!P32="-"),"–",IF(Matrix!P32="","",EDATE(Matrix!P32,Themen!$F$16)))</f>
        <v/>
      </c>
      <c r="Q32" s="50" t="str">
        <f aca="false">IF(OR(Matrix!Q32="–",Matrix!Q32="-"),"–",IF(Matrix!Q32="","",EDATE(Matrix!Q32,Themen!$F$17)))</f>
        <v/>
      </c>
      <c r="R32" s="51" t="str">
        <f aca="false">IF(B32="","",IF(COUNTBLANK(Matrix!F32:Q32)&gt;0,"offen",IF(COUNT(F32:Q32)=0,"",MIN(F32:Q32))))</f>
        <v/>
      </c>
    </row>
    <row r="33" customFormat="false" ht="15" hidden="false" customHeight="false" outlineLevel="0" collapsed="false">
      <c r="A33" s="40" t="str">
        <f aca="false">IF(Matrix!A33="","",Matrix!A33)</f>
        <v/>
      </c>
      <c r="B33" s="15" t="str">
        <f aca="false">IF(Matrix!B33="","",Matrix!B33)</f>
        <v/>
      </c>
      <c r="C33" s="49" t="str">
        <f aca="false">IF(Matrix!C33="","",Matrix!C33)</f>
        <v/>
      </c>
      <c r="D33" s="49" t="str">
        <f aca="false">IF(Matrix!D33="","",Matrix!D33)</f>
        <v/>
      </c>
      <c r="E33" s="49" t="str">
        <f aca="false">IF(Matrix!E33="","",Matrix!E33)</f>
        <v/>
      </c>
      <c r="F33" s="50" t="str">
        <f aca="false">IF(OR(Matrix!F33="–",Matrix!F33="-"),"–",IF(Matrix!F33="","",EDATE(Matrix!F33,Themen!$F$6)))</f>
        <v/>
      </c>
      <c r="G33" s="50" t="str">
        <f aca="false">IF(OR(Matrix!G33="–",Matrix!G33="-"),"–",IF(Matrix!G33="","",EDATE(Matrix!G33,Themen!$F$7)))</f>
        <v/>
      </c>
      <c r="H33" s="50" t="str">
        <f aca="false">IF(OR(Matrix!H33="–",Matrix!H33="-"),"–",IF(Matrix!H33="","",EDATE(Matrix!H33,Themen!$F$8)))</f>
        <v/>
      </c>
      <c r="I33" s="50" t="str">
        <f aca="false">IF(OR(Matrix!I33="–",Matrix!I33="-"),"–",IF(Matrix!I33="","",EDATE(Matrix!I33,Themen!$F$9)))</f>
        <v/>
      </c>
      <c r="J33" s="50" t="str">
        <f aca="false">IF(OR(Matrix!J33="–",Matrix!J33="-"),"–",IF(Matrix!J33="","",EDATE(Matrix!J33,Themen!$F$10)))</f>
        <v/>
      </c>
      <c r="K33" s="50" t="str">
        <f aca="false">IF(OR(Matrix!K33="–",Matrix!K33="-"),"–",IF(Matrix!K33="","",EDATE(Matrix!K33,Themen!$F$11)))</f>
        <v/>
      </c>
      <c r="L33" s="50" t="str">
        <f aca="false">IF(OR(Matrix!L33="–",Matrix!L33="-"),"–",IF(Matrix!L33="","",EDATE(Matrix!L33,Themen!$F$12)))</f>
        <v/>
      </c>
      <c r="M33" s="50" t="str">
        <f aca="false">IF(OR(Matrix!M33="–",Matrix!M33="-"),"–",IF(Matrix!M33="","",EDATE(Matrix!M33,Themen!$F$13)))</f>
        <v/>
      </c>
      <c r="N33" s="50" t="str">
        <f aca="false">IF(OR(Matrix!N33="–",Matrix!N33="-"),"–",IF(Matrix!N33="","",EDATE(Matrix!N33,Themen!$F$14)))</f>
        <v/>
      </c>
      <c r="O33" s="50" t="str">
        <f aca="false">IF(OR(Matrix!O33="–",Matrix!O33="-"),"–",IF(Matrix!O33="","",EDATE(Matrix!O33,Themen!$F$15)))</f>
        <v/>
      </c>
      <c r="P33" s="50" t="str">
        <f aca="false">IF(OR(Matrix!P33="–",Matrix!P33="-"),"–",IF(Matrix!P33="","",EDATE(Matrix!P33,Themen!$F$16)))</f>
        <v/>
      </c>
      <c r="Q33" s="50" t="str">
        <f aca="false">IF(OR(Matrix!Q33="–",Matrix!Q33="-"),"–",IF(Matrix!Q33="","",EDATE(Matrix!Q33,Themen!$F$17)))</f>
        <v/>
      </c>
      <c r="R33" s="51" t="str">
        <f aca="false">IF(B33="","",IF(COUNTBLANK(Matrix!F33:Q33)&gt;0,"offen",IF(COUNT(F33:Q33)=0,"",MIN(F33:Q33))))</f>
        <v/>
      </c>
    </row>
    <row r="34" customFormat="false" ht="15" hidden="false" customHeight="false" outlineLevel="0" collapsed="false">
      <c r="A34" s="40" t="str">
        <f aca="false">IF(Matrix!A34="","",Matrix!A34)</f>
        <v/>
      </c>
      <c r="B34" s="15" t="str">
        <f aca="false">IF(Matrix!B34="","",Matrix!B34)</f>
        <v/>
      </c>
      <c r="C34" s="49" t="str">
        <f aca="false">IF(Matrix!C34="","",Matrix!C34)</f>
        <v/>
      </c>
      <c r="D34" s="49" t="str">
        <f aca="false">IF(Matrix!D34="","",Matrix!D34)</f>
        <v/>
      </c>
      <c r="E34" s="49" t="str">
        <f aca="false">IF(Matrix!E34="","",Matrix!E34)</f>
        <v/>
      </c>
      <c r="F34" s="50" t="str">
        <f aca="false">IF(OR(Matrix!F34="–",Matrix!F34="-"),"–",IF(Matrix!F34="","",EDATE(Matrix!F34,Themen!$F$6)))</f>
        <v/>
      </c>
      <c r="G34" s="50" t="str">
        <f aca="false">IF(OR(Matrix!G34="–",Matrix!G34="-"),"–",IF(Matrix!G34="","",EDATE(Matrix!G34,Themen!$F$7)))</f>
        <v/>
      </c>
      <c r="H34" s="50" t="str">
        <f aca="false">IF(OR(Matrix!H34="–",Matrix!H34="-"),"–",IF(Matrix!H34="","",EDATE(Matrix!H34,Themen!$F$8)))</f>
        <v/>
      </c>
      <c r="I34" s="50" t="str">
        <f aca="false">IF(OR(Matrix!I34="–",Matrix!I34="-"),"–",IF(Matrix!I34="","",EDATE(Matrix!I34,Themen!$F$9)))</f>
        <v/>
      </c>
      <c r="J34" s="50" t="str">
        <f aca="false">IF(OR(Matrix!J34="–",Matrix!J34="-"),"–",IF(Matrix!J34="","",EDATE(Matrix!J34,Themen!$F$10)))</f>
        <v/>
      </c>
      <c r="K34" s="50" t="str">
        <f aca="false">IF(OR(Matrix!K34="–",Matrix!K34="-"),"–",IF(Matrix!K34="","",EDATE(Matrix!K34,Themen!$F$11)))</f>
        <v/>
      </c>
      <c r="L34" s="50" t="str">
        <f aca="false">IF(OR(Matrix!L34="–",Matrix!L34="-"),"–",IF(Matrix!L34="","",EDATE(Matrix!L34,Themen!$F$12)))</f>
        <v/>
      </c>
      <c r="M34" s="50" t="str">
        <f aca="false">IF(OR(Matrix!M34="–",Matrix!M34="-"),"–",IF(Matrix!M34="","",EDATE(Matrix!M34,Themen!$F$13)))</f>
        <v/>
      </c>
      <c r="N34" s="50" t="str">
        <f aca="false">IF(OR(Matrix!N34="–",Matrix!N34="-"),"–",IF(Matrix!N34="","",EDATE(Matrix!N34,Themen!$F$14)))</f>
        <v/>
      </c>
      <c r="O34" s="50" t="str">
        <f aca="false">IF(OR(Matrix!O34="–",Matrix!O34="-"),"–",IF(Matrix!O34="","",EDATE(Matrix!O34,Themen!$F$15)))</f>
        <v/>
      </c>
      <c r="P34" s="50" t="str">
        <f aca="false">IF(OR(Matrix!P34="–",Matrix!P34="-"),"–",IF(Matrix!P34="","",EDATE(Matrix!P34,Themen!$F$16)))</f>
        <v/>
      </c>
      <c r="Q34" s="50" t="str">
        <f aca="false">IF(OR(Matrix!Q34="–",Matrix!Q34="-"),"–",IF(Matrix!Q34="","",EDATE(Matrix!Q34,Themen!$F$17)))</f>
        <v/>
      </c>
      <c r="R34" s="51" t="str">
        <f aca="false">IF(B34="","",IF(COUNTBLANK(Matrix!F34:Q34)&gt;0,"offen",IF(COUNT(F34:Q34)=0,"",MIN(F34:Q34))))</f>
        <v/>
      </c>
    </row>
    <row r="35" customFormat="false" ht="15" hidden="false" customHeight="false" outlineLevel="0" collapsed="false">
      <c r="A35" s="40" t="str">
        <f aca="false">IF(Matrix!A35="","",Matrix!A35)</f>
        <v/>
      </c>
      <c r="B35" s="15" t="str">
        <f aca="false">IF(Matrix!B35="","",Matrix!B35)</f>
        <v/>
      </c>
      <c r="C35" s="49" t="str">
        <f aca="false">IF(Matrix!C35="","",Matrix!C35)</f>
        <v/>
      </c>
      <c r="D35" s="49" t="str">
        <f aca="false">IF(Matrix!D35="","",Matrix!D35)</f>
        <v/>
      </c>
      <c r="E35" s="49" t="str">
        <f aca="false">IF(Matrix!E35="","",Matrix!E35)</f>
        <v/>
      </c>
      <c r="F35" s="50" t="str">
        <f aca="false">IF(OR(Matrix!F35="–",Matrix!F35="-"),"–",IF(Matrix!F35="","",EDATE(Matrix!F35,Themen!$F$6)))</f>
        <v/>
      </c>
      <c r="G35" s="50" t="str">
        <f aca="false">IF(OR(Matrix!G35="–",Matrix!G35="-"),"–",IF(Matrix!G35="","",EDATE(Matrix!G35,Themen!$F$7)))</f>
        <v/>
      </c>
      <c r="H35" s="50" t="str">
        <f aca="false">IF(OR(Matrix!H35="–",Matrix!H35="-"),"–",IF(Matrix!H35="","",EDATE(Matrix!H35,Themen!$F$8)))</f>
        <v/>
      </c>
      <c r="I35" s="50" t="str">
        <f aca="false">IF(OR(Matrix!I35="–",Matrix!I35="-"),"–",IF(Matrix!I35="","",EDATE(Matrix!I35,Themen!$F$9)))</f>
        <v/>
      </c>
      <c r="J35" s="50" t="str">
        <f aca="false">IF(OR(Matrix!J35="–",Matrix!J35="-"),"–",IF(Matrix!J35="","",EDATE(Matrix!J35,Themen!$F$10)))</f>
        <v/>
      </c>
      <c r="K35" s="50" t="str">
        <f aca="false">IF(OR(Matrix!K35="–",Matrix!K35="-"),"–",IF(Matrix!K35="","",EDATE(Matrix!K35,Themen!$F$11)))</f>
        <v/>
      </c>
      <c r="L35" s="50" t="str">
        <f aca="false">IF(OR(Matrix!L35="–",Matrix!L35="-"),"–",IF(Matrix!L35="","",EDATE(Matrix!L35,Themen!$F$12)))</f>
        <v/>
      </c>
      <c r="M35" s="50" t="str">
        <f aca="false">IF(OR(Matrix!M35="–",Matrix!M35="-"),"–",IF(Matrix!M35="","",EDATE(Matrix!M35,Themen!$F$13)))</f>
        <v/>
      </c>
      <c r="N35" s="50" t="str">
        <f aca="false">IF(OR(Matrix!N35="–",Matrix!N35="-"),"–",IF(Matrix!N35="","",EDATE(Matrix!N35,Themen!$F$14)))</f>
        <v/>
      </c>
      <c r="O35" s="50" t="str">
        <f aca="false">IF(OR(Matrix!O35="–",Matrix!O35="-"),"–",IF(Matrix!O35="","",EDATE(Matrix!O35,Themen!$F$15)))</f>
        <v/>
      </c>
      <c r="P35" s="50" t="str">
        <f aca="false">IF(OR(Matrix!P35="–",Matrix!P35="-"),"–",IF(Matrix!P35="","",EDATE(Matrix!P35,Themen!$F$16)))</f>
        <v/>
      </c>
      <c r="Q35" s="50" t="str">
        <f aca="false">IF(OR(Matrix!Q35="–",Matrix!Q35="-"),"–",IF(Matrix!Q35="","",EDATE(Matrix!Q35,Themen!$F$17)))</f>
        <v/>
      </c>
      <c r="R35" s="51" t="str">
        <f aca="false">IF(B35="","",IF(COUNTBLANK(Matrix!F35:Q35)&gt;0,"offen",IF(COUNT(F35:Q35)=0,"",MIN(F35:Q35))))</f>
        <v/>
      </c>
    </row>
    <row r="36" customFormat="false" ht="15" hidden="false" customHeight="false" outlineLevel="0" collapsed="false">
      <c r="A36" s="40" t="str">
        <f aca="false">IF(Matrix!A36="","",Matrix!A36)</f>
        <v/>
      </c>
      <c r="B36" s="15" t="str">
        <f aca="false">IF(Matrix!B36="","",Matrix!B36)</f>
        <v/>
      </c>
      <c r="C36" s="49" t="str">
        <f aca="false">IF(Matrix!C36="","",Matrix!C36)</f>
        <v/>
      </c>
      <c r="D36" s="49" t="str">
        <f aca="false">IF(Matrix!D36="","",Matrix!D36)</f>
        <v/>
      </c>
      <c r="E36" s="49" t="str">
        <f aca="false">IF(Matrix!E36="","",Matrix!E36)</f>
        <v/>
      </c>
      <c r="F36" s="50" t="str">
        <f aca="false">IF(OR(Matrix!F36="–",Matrix!F36="-"),"–",IF(Matrix!F36="","",EDATE(Matrix!F36,Themen!$F$6)))</f>
        <v/>
      </c>
      <c r="G36" s="50" t="str">
        <f aca="false">IF(OR(Matrix!G36="–",Matrix!G36="-"),"–",IF(Matrix!G36="","",EDATE(Matrix!G36,Themen!$F$7)))</f>
        <v/>
      </c>
      <c r="H36" s="50" t="str">
        <f aca="false">IF(OR(Matrix!H36="–",Matrix!H36="-"),"–",IF(Matrix!H36="","",EDATE(Matrix!H36,Themen!$F$8)))</f>
        <v/>
      </c>
      <c r="I36" s="50" t="str">
        <f aca="false">IF(OR(Matrix!I36="–",Matrix!I36="-"),"–",IF(Matrix!I36="","",EDATE(Matrix!I36,Themen!$F$9)))</f>
        <v/>
      </c>
      <c r="J36" s="50" t="str">
        <f aca="false">IF(OR(Matrix!J36="–",Matrix!J36="-"),"–",IF(Matrix!J36="","",EDATE(Matrix!J36,Themen!$F$10)))</f>
        <v/>
      </c>
      <c r="K36" s="50" t="str">
        <f aca="false">IF(OR(Matrix!K36="–",Matrix!K36="-"),"–",IF(Matrix!K36="","",EDATE(Matrix!K36,Themen!$F$11)))</f>
        <v/>
      </c>
      <c r="L36" s="50" t="str">
        <f aca="false">IF(OR(Matrix!L36="–",Matrix!L36="-"),"–",IF(Matrix!L36="","",EDATE(Matrix!L36,Themen!$F$12)))</f>
        <v/>
      </c>
      <c r="M36" s="50" t="str">
        <f aca="false">IF(OR(Matrix!M36="–",Matrix!M36="-"),"–",IF(Matrix!M36="","",EDATE(Matrix!M36,Themen!$F$13)))</f>
        <v/>
      </c>
      <c r="N36" s="50" t="str">
        <f aca="false">IF(OR(Matrix!N36="–",Matrix!N36="-"),"–",IF(Matrix!N36="","",EDATE(Matrix!N36,Themen!$F$14)))</f>
        <v/>
      </c>
      <c r="O36" s="50" t="str">
        <f aca="false">IF(OR(Matrix!O36="–",Matrix!O36="-"),"–",IF(Matrix!O36="","",EDATE(Matrix!O36,Themen!$F$15)))</f>
        <v/>
      </c>
      <c r="P36" s="50" t="str">
        <f aca="false">IF(OR(Matrix!P36="–",Matrix!P36="-"),"–",IF(Matrix!P36="","",EDATE(Matrix!P36,Themen!$F$16)))</f>
        <v/>
      </c>
      <c r="Q36" s="50" t="str">
        <f aca="false">IF(OR(Matrix!Q36="–",Matrix!Q36="-"),"–",IF(Matrix!Q36="","",EDATE(Matrix!Q36,Themen!$F$17)))</f>
        <v/>
      </c>
      <c r="R36" s="51" t="str">
        <f aca="false">IF(B36="","",IF(COUNTBLANK(Matrix!F36:Q36)&gt;0,"offen",IF(COUNT(F36:Q36)=0,"",MIN(F36:Q36))))</f>
        <v/>
      </c>
    </row>
    <row r="37" customFormat="false" ht="15" hidden="false" customHeight="false" outlineLevel="0" collapsed="false">
      <c r="A37" s="40" t="str">
        <f aca="false">IF(Matrix!A37="","",Matrix!A37)</f>
        <v/>
      </c>
      <c r="B37" s="15" t="str">
        <f aca="false">IF(Matrix!B37="","",Matrix!B37)</f>
        <v/>
      </c>
      <c r="C37" s="49" t="str">
        <f aca="false">IF(Matrix!C37="","",Matrix!C37)</f>
        <v/>
      </c>
      <c r="D37" s="49" t="str">
        <f aca="false">IF(Matrix!D37="","",Matrix!D37)</f>
        <v/>
      </c>
      <c r="E37" s="49" t="str">
        <f aca="false">IF(Matrix!E37="","",Matrix!E37)</f>
        <v/>
      </c>
      <c r="F37" s="50" t="str">
        <f aca="false">IF(OR(Matrix!F37="–",Matrix!F37="-"),"–",IF(Matrix!F37="","",EDATE(Matrix!F37,Themen!$F$6)))</f>
        <v/>
      </c>
      <c r="G37" s="50" t="str">
        <f aca="false">IF(OR(Matrix!G37="–",Matrix!G37="-"),"–",IF(Matrix!G37="","",EDATE(Matrix!G37,Themen!$F$7)))</f>
        <v/>
      </c>
      <c r="H37" s="50" t="str">
        <f aca="false">IF(OR(Matrix!H37="–",Matrix!H37="-"),"–",IF(Matrix!H37="","",EDATE(Matrix!H37,Themen!$F$8)))</f>
        <v/>
      </c>
      <c r="I37" s="50" t="str">
        <f aca="false">IF(OR(Matrix!I37="–",Matrix!I37="-"),"–",IF(Matrix!I37="","",EDATE(Matrix!I37,Themen!$F$9)))</f>
        <v/>
      </c>
      <c r="J37" s="50" t="str">
        <f aca="false">IF(OR(Matrix!J37="–",Matrix!J37="-"),"–",IF(Matrix!J37="","",EDATE(Matrix!J37,Themen!$F$10)))</f>
        <v/>
      </c>
      <c r="K37" s="50" t="str">
        <f aca="false">IF(OR(Matrix!K37="–",Matrix!K37="-"),"–",IF(Matrix!K37="","",EDATE(Matrix!K37,Themen!$F$11)))</f>
        <v/>
      </c>
      <c r="L37" s="50" t="str">
        <f aca="false">IF(OR(Matrix!L37="–",Matrix!L37="-"),"–",IF(Matrix!L37="","",EDATE(Matrix!L37,Themen!$F$12)))</f>
        <v/>
      </c>
      <c r="M37" s="50" t="str">
        <f aca="false">IF(OR(Matrix!M37="–",Matrix!M37="-"),"–",IF(Matrix!M37="","",EDATE(Matrix!M37,Themen!$F$13)))</f>
        <v/>
      </c>
      <c r="N37" s="50" t="str">
        <f aca="false">IF(OR(Matrix!N37="–",Matrix!N37="-"),"–",IF(Matrix!N37="","",EDATE(Matrix!N37,Themen!$F$14)))</f>
        <v/>
      </c>
      <c r="O37" s="50" t="str">
        <f aca="false">IF(OR(Matrix!O37="–",Matrix!O37="-"),"–",IF(Matrix!O37="","",EDATE(Matrix!O37,Themen!$F$15)))</f>
        <v/>
      </c>
      <c r="P37" s="50" t="str">
        <f aca="false">IF(OR(Matrix!P37="–",Matrix!P37="-"),"–",IF(Matrix!P37="","",EDATE(Matrix!P37,Themen!$F$16)))</f>
        <v/>
      </c>
      <c r="Q37" s="50" t="str">
        <f aca="false">IF(OR(Matrix!Q37="–",Matrix!Q37="-"),"–",IF(Matrix!Q37="","",EDATE(Matrix!Q37,Themen!$F$17)))</f>
        <v/>
      </c>
      <c r="R37" s="51" t="str">
        <f aca="false">IF(B37="","",IF(COUNTBLANK(Matrix!F37:Q37)&gt;0,"offen",IF(COUNT(F37:Q37)=0,"",MIN(F37:Q37))))</f>
        <v/>
      </c>
    </row>
    <row r="38" customFormat="false" ht="15" hidden="false" customHeight="false" outlineLevel="0" collapsed="false">
      <c r="A38" s="40" t="str">
        <f aca="false">IF(Matrix!A38="","",Matrix!A38)</f>
        <v/>
      </c>
      <c r="B38" s="15" t="str">
        <f aca="false">IF(Matrix!B38="","",Matrix!B38)</f>
        <v/>
      </c>
      <c r="C38" s="49" t="str">
        <f aca="false">IF(Matrix!C38="","",Matrix!C38)</f>
        <v/>
      </c>
      <c r="D38" s="49" t="str">
        <f aca="false">IF(Matrix!D38="","",Matrix!D38)</f>
        <v/>
      </c>
      <c r="E38" s="49" t="str">
        <f aca="false">IF(Matrix!E38="","",Matrix!E38)</f>
        <v/>
      </c>
      <c r="F38" s="50" t="str">
        <f aca="false">IF(OR(Matrix!F38="–",Matrix!F38="-"),"–",IF(Matrix!F38="","",EDATE(Matrix!F38,Themen!$F$6)))</f>
        <v/>
      </c>
      <c r="G38" s="50" t="str">
        <f aca="false">IF(OR(Matrix!G38="–",Matrix!G38="-"),"–",IF(Matrix!G38="","",EDATE(Matrix!G38,Themen!$F$7)))</f>
        <v/>
      </c>
      <c r="H38" s="50" t="str">
        <f aca="false">IF(OR(Matrix!H38="–",Matrix!H38="-"),"–",IF(Matrix!H38="","",EDATE(Matrix!H38,Themen!$F$8)))</f>
        <v/>
      </c>
      <c r="I38" s="50" t="str">
        <f aca="false">IF(OR(Matrix!I38="–",Matrix!I38="-"),"–",IF(Matrix!I38="","",EDATE(Matrix!I38,Themen!$F$9)))</f>
        <v/>
      </c>
      <c r="J38" s="50" t="str">
        <f aca="false">IF(OR(Matrix!J38="–",Matrix!J38="-"),"–",IF(Matrix!J38="","",EDATE(Matrix!J38,Themen!$F$10)))</f>
        <v/>
      </c>
      <c r="K38" s="50" t="str">
        <f aca="false">IF(OR(Matrix!K38="–",Matrix!K38="-"),"–",IF(Matrix!K38="","",EDATE(Matrix!K38,Themen!$F$11)))</f>
        <v/>
      </c>
      <c r="L38" s="50" t="str">
        <f aca="false">IF(OR(Matrix!L38="–",Matrix!L38="-"),"–",IF(Matrix!L38="","",EDATE(Matrix!L38,Themen!$F$12)))</f>
        <v/>
      </c>
      <c r="M38" s="50" t="str">
        <f aca="false">IF(OR(Matrix!M38="–",Matrix!M38="-"),"–",IF(Matrix!M38="","",EDATE(Matrix!M38,Themen!$F$13)))</f>
        <v/>
      </c>
      <c r="N38" s="50" t="str">
        <f aca="false">IF(OR(Matrix!N38="–",Matrix!N38="-"),"–",IF(Matrix!N38="","",EDATE(Matrix!N38,Themen!$F$14)))</f>
        <v/>
      </c>
      <c r="O38" s="50" t="str">
        <f aca="false">IF(OR(Matrix!O38="–",Matrix!O38="-"),"–",IF(Matrix!O38="","",EDATE(Matrix!O38,Themen!$F$15)))</f>
        <v/>
      </c>
      <c r="P38" s="50" t="str">
        <f aca="false">IF(OR(Matrix!P38="–",Matrix!P38="-"),"–",IF(Matrix!P38="","",EDATE(Matrix!P38,Themen!$F$16)))</f>
        <v/>
      </c>
      <c r="Q38" s="50" t="str">
        <f aca="false">IF(OR(Matrix!Q38="–",Matrix!Q38="-"),"–",IF(Matrix!Q38="","",EDATE(Matrix!Q38,Themen!$F$17)))</f>
        <v/>
      </c>
      <c r="R38" s="51" t="str">
        <f aca="false">IF(B38="","",IF(COUNTBLANK(Matrix!F38:Q38)&gt;0,"offen",IF(COUNT(F38:Q38)=0,"",MIN(F38:Q38))))</f>
        <v/>
      </c>
    </row>
    <row r="39" customFormat="false" ht="15" hidden="false" customHeight="false" outlineLevel="0" collapsed="false">
      <c r="A39" s="40" t="str">
        <f aca="false">IF(Matrix!A39="","",Matrix!A39)</f>
        <v/>
      </c>
      <c r="B39" s="15" t="str">
        <f aca="false">IF(Matrix!B39="","",Matrix!B39)</f>
        <v/>
      </c>
      <c r="C39" s="49" t="str">
        <f aca="false">IF(Matrix!C39="","",Matrix!C39)</f>
        <v/>
      </c>
      <c r="D39" s="49" t="str">
        <f aca="false">IF(Matrix!D39="","",Matrix!D39)</f>
        <v/>
      </c>
      <c r="E39" s="49" t="str">
        <f aca="false">IF(Matrix!E39="","",Matrix!E39)</f>
        <v/>
      </c>
      <c r="F39" s="50" t="str">
        <f aca="false">IF(OR(Matrix!F39="–",Matrix!F39="-"),"–",IF(Matrix!F39="","",EDATE(Matrix!F39,Themen!$F$6)))</f>
        <v/>
      </c>
      <c r="G39" s="50" t="str">
        <f aca="false">IF(OR(Matrix!G39="–",Matrix!G39="-"),"–",IF(Matrix!G39="","",EDATE(Matrix!G39,Themen!$F$7)))</f>
        <v/>
      </c>
      <c r="H39" s="50" t="str">
        <f aca="false">IF(OR(Matrix!H39="–",Matrix!H39="-"),"–",IF(Matrix!H39="","",EDATE(Matrix!H39,Themen!$F$8)))</f>
        <v/>
      </c>
      <c r="I39" s="50" t="str">
        <f aca="false">IF(OR(Matrix!I39="–",Matrix!I39="-"),"–",IF(Matrix!I39="","",EDATE(Matrix!I39,Themen!$F$9)))</f>
        <v/>
      </c>
      <c r="J39" s="50" t="str">
        <f aca="false">IF(OR(Matrix!J39="–",Matrix!J39="-"),"–",IF(Matrix!J39="","",EDATE(Matrix!J39,Themen!$F$10)))</f>
        <v/>
      </c>
      <c r="K39" s="50" t="str">
        <f aca="false">IF(OR(Matrix!K39="–",Matrix!K39="-"),"–",IF(Matrix!K39="","",EDATE(Matrix!K39,Themen!$F$11)))</f>
        <v/>
      </c>
      <c r="L39" s="50" t="str">
        <f aca="false">IF(OR(Matrix!L39="–",Matrix!L39="-"),"–",IF(Matrix!L39="","",EDATE(Matrix!L39,Themen!$F$12)))</f>
        <v/>
      </c>
      <c r="M39" s="50" t="str">
        <f aca="false">IF(OR(Matrix!M39="–",Matrix!M39="-"),"–",IF(Matrix!M39="","",EDATE(Matrix!M39,Themen!$F$13)))</f>
        <v/>
      </c>
      <c r="N39" s="50" t="str">
        <f aca="false">IF(OR(Matrix!N39="–",Matrix!N39="-"),"–",IF(Matrix!N39="","",EDATE(Matrix!N39,Themen!$F$14)))</f>
        <v/>
      </c>
      <c r="O39" s="50" t="str">
        <f aca="false">IF(OR(Matrix!O39="–",Matrix!O39="-"),"–",IF(Matrix!O39="","",EDATE(Matrix!O39,Themen!$F$15)))</f>
        <v/>
      </c>
      <c r="P39" s="50" t="str">
        <f aca="false">IF(OR(Matrix!P39="–",Matrix!P39="-"),"–",IF(Matrix!P39="","",EDATE(Matrix!P39,Themen!$F$16)))</f>
        <v/>
      </c>
      <c r="Q39" s="50" t="str">
        <f aca="false">IF(OR(Matrix!Q39="–",Matrix!Q39="-"),"–",IF(Matrix!Q39="","",EDATE(Matrix!Q39,Themen!$F$17)))</f>
        <v/>
      </c>
      <c r="R39" s="51" t="str">
        <f aca="false">IF(B39="","",IF(COUNTBLANK(Matrix!F39:Q39)&gt;0,"offen",IF(COUNT(F39:Q39)=0,"",MIN(F39:Q39))))</f>
        <v/>
      </c>
    </row>
    <row r="40" customFormat="false" ht="15" hidden="false" customHeight="false" outlineLevel="0" collapsed="false">
      <c r="A40" s="40" t="str">
        <f aca="false">IF(Matrix!A40="","",Matrix!A40)</f>
        <v/>
      </c>
      <c r="B40" s="15" t="str">
        <f aca="false">IF(Matrix!B40="","",Matrix!B40)</f>
        <v/>
      </c>
      <c r="C40" s="49" t="str">
        <f aca="false">IF(Matrix!C40="","",Matrix!C40)</f>
        <v/>
      </c>
      <c r="D40" s="49" t="str">
        <f aca="false">IF(Matrix!D40="","",Matrix!D40)</f>
        <v/>
      </c>
      <c r="E40" s="49" t="str">
        <f aca="false">IF(Matrix!E40="","",Matrix!E40)</f>
        <v/>
      </c>
      <c r="F40" s="50" t="str">
        <f aca="false">IF(OR(Matrix!F40="–",Matrix!F40="-"),"–",IF(Matrix!F40="","",EDATE(Matrix!F40,Themen!$F$6)))</f>
        <v/>
      </c>
      <c r="G40" s="50" t="str">
        <f aca="false">IF(OR(Matrix!G40="–",Matrix!G40="-"),"–",IF(Matrix!G40="","",EDATE(Matrix!G40,Themen!$F$7)))</f>
        <v/>
      </c>
      <c r="H40" s="50" t="str">
        <f aca="false">IF(OR(Matrix!H40="–",Matrix!H40="-"),"–",IF(Matrix!H40="","",EDATE(Matrix!H40,Themen!$F$8)))</f>
        <v/>
      </c>
      <c r="I40" s="50" t="str">
        <f aca="false">IF(OR(Matrix!I40="–",Matrix!I40="-"),"–",IF(Matrix!I40="","",EDATE(Matrix!I40,Themen!$F$9)))</f>
        <v/>
      </c>
      <c r="J40" s="50" t="str">
        <f aca="false">IF(OR(Matrix!J40="–",Matrix!J40="-"),"–",IF(Matrix!J40="","",EDATE(Matrix!J40,Themen!$F$10)))</f>
        <v/>
      </c>
      <c r="K40" s="50" t="str">
        <f aca="false">IF(OR(Matrix!K40="–",Matrix!K40="-"),"–",IF(Matrix!K40="","",EDATE(Matrix!K40,Themen!$F$11)))</f>
        <v/>
      </c>
      <c r="L40" s="50" t="str">
        <f aca="false">IF(OR(Matrix!L40="–",Matrix!L40="-"),"–",IF(Matrix!L40="","",EDATE(Matrix!L40,Themen!$F$12)))</f>
        <v/>
      </c>
      <c r="M40" s="50" t="str">
        <f aca="false">IF(OR(Matrix!M40="–",Matrix!M40="-"),"–",IF(Matrix!M40="","",EDATE(Matrix!M40,Themen!$F$13)))</f>
        <v/>
      </c>
      <c r="N40" s="50" t="str">
        <f aca="false">IF(OR(Matrix!N40="–",Matrix!N40="-"),"–",IF(Matrix!N40="","",EDATE(Matrix!N40,Themen!$F$14)))</f>
        <v/>
      </c>
      <c r="O40" s="50" t="str">
        <f aca="false">IF(OR(Matrix!O40="–",Matrix!O40="-"),"–",IF(Matrix!O40="","",EDATE(Matrix!O40,Themen!$F$15)))</f>
        <v/>
      </c>
      <c r="P40" s="50" t="str">
        <f aca="false">IF(OR(Matrix!P40="–",Matrix!P40="-"),"–",IF(Matrix!P40="","",EDATE(Matrix!P40,Themen!$F$16)))</f>
        <v/>
      </c>
      <c r="Q40" s="50" t="str">
        <f aca="false">IF(OR(Matrix!Q40="–",Matrix!Q40="-"),"–",IF(Matrix!Q40="","",EDATE(Matrix!Q40,Themen!$F$17)))</f>
        <v/>
      </c>
      <c r="R40" s="51" t="str">
        <f aca="false">IF(B40="","",IF(COUNTBLANK(Matrix!F40:Q40)&gt;0,"offen",IF(COUNT(F40:Q40)=0,"",MIN(F40:Q40))))</f>
        <v/>
      </c>
    </row>
    <row r="41" customFormat="false" ht="15" hidden="false" customHeight="false" outlineLevel="0" collapsed="false">
      <c r="A41" s="40" t="str">
        <f aca="false">IF(Matrix!A41="","",Matrix!A41)</f>
        <v/>
      </c>
      <c r="B41" s="15" t="str">
        <f aca="false">IF(Matrix!B41="","",Matrix!B41)</f>
        <v/>
      </c>
      <c r="C41" s="49" t="str">
        <f aca="false">IF(Matrix!C41="","",Matrix!C41)</f>
        <v/>
      </c>
      <c r="D41" s="49" t="str">
        <f aca="false">IF(Matrix!D41="","",Matrix!D41)</f>
        <v/>
      </c>
      <c r="E41" s="49" t="str">
        <f aca="false">IF(Matrix!E41="","",Matrix!E41)</f>
        <v/>
      </c>
      <c r="F41" s="50" t="str">
        <f aca="false">IF(OR(Matrix!F41="–",Matrix!F41="-"),"–",IF(Matrix!F41="","",EDATE(Matrix!F41,Themen!$F$6)))</f>
        <v/>
      </c>
      <c r="G41" s="50" t="str">
        <f aca="false">IF(OR(Matrix!G41="–",Matrix!G41="-"),"–",IF(Matrix!G41="","",EDATE(Matrix!G41,Themen!$F$7)))</f>
        <v/>
      </c>
      <c r="H41" s="50" t="str">
        <f aca="false">IF(OR(Matrix!H41="–",Matrix!H41="-"),"–",IF(Matrix!H41="","",EDATE(Matrix!H41,Themen!$F$8)))</f>
        <v/>
      </c>
      <c r="I41" s="50" t="str">
        <f aca="false">IF(OR(Matrix!I41="–",Matrix!I41="-"),"–",IF(Matrix!I41="","",EDATE(Matrix!I41,Themen!$F$9)))</f>
        <v/>
      </c>
      <c r="J41" s="50" t="str">
        <f aca="false">IF(OR(Matrix!J41="–",Matrix!J41="-"),"–",IF(Matrix!J41="","",EDATE(Matrix!J41,Themen!$F$10)))</f>
        <v/>
      </c>
      <c r="K41" s="50" t="str">
        <f aca="false">IF(OR(Matrix!K41="–",Matrix!K41="-"),"–",IF(Matrix!K41="","",EDATE(Matrix!K41,Themen!$F$11)))</f>
        <v/>
      </c>
      <c r="L41" s="50" t="str">
        <f aca="false">IF(OR(Matrix!L41="–",Matrix!L41="-"),"–",IF(Matrix!L41="","",EDATE(Matrix!L41,Themen!$F$12)))</f>
        <v/>
      </c>
      <c r="M41" s="50" t="str">
        <f aca="false">IF(OR(Matrix!M41="–",Matrix!M41="-"),"–",IF(Matrix!M41="","",EDATE(Matrix!M41,Themen!$F$13)))</f>
        <v/>
      </c>
      <c r="N41" s="50" t="str">
        <f aca="false">IF(OR(Matrix!N41="–",Matrix!N41="-"),"–",IF(Matrix!N41="","",EDATE(Matrix!N41,Themen!$F$14)))</f>
        <v/>
      </c>
      <c r="O41" s="50" t="str">
        <f aca="false">IF(OR(Matrix!O41="–",Matrix!O41="-"),"–",IF(Matrix!O41="","",EDATE(Matrix!O41,Themen!$F$15)))</f>
        <v/>
      </c>
      <c r="P41" s="50" t="str">
        <f aca="false">IF(OR(Matrix!P41="–",Matrix!P41="-"),"–",IF(Matrix!P41="","",EDATE(Matrix!P41,Themen!$F$16)))</f>
        <v/>
      </c>
      <c r="Q41" s="50" t="str">
        <f aca="false">IF(OR(Matrix!Q41="–",Matrix!Q41="-"),"–",IF(Matrix!Q41="","",EDATE(Matrix!Q41,Themen!$F$17)))</f>
        <v/>
      </c>
      <c r="R41" s="51" t="str">
        <f aca="false">IF(B41="","",IF(COUNTBLANK(Matrix!F41:Q41)&gt;0,"offen",IF(COUNT(F41:Q41)=0,"",MIN(F41:Q41))))</f>
        <v/>
      </c>
    </row>
    <row r="42" customFormat="false" ht="15" hidden="false" customHeight="false" outlineLevel="0" collapsed="false">
      <c r="A42" s="40" t="str">
        <f aca="false">IF(Matrix!A42="","",Matrix!A42)</f>
        <v/>
      </c>
      <c r="B42" s="15" t="str">
        <f aca="false">IF(Matrix!B42="","",Matrix!B42)</f>
        <v/>
      </c>
      <c r="C42" s="49" t="str">
        <f aca="false">IF(Matrix!C42="","",Matrix!C42)</f>
        <v/>
      </c>
      <c r="D42" s="49" t="str">
        <f aca="false">IF(Matrix!D42="","",Matrix!D42)</f>
        <v/>
      </c>
      <c r="E42" s="49" t="str">
        <f aca="false">IF(Matrix!E42="","",Matrix!E42)</f>
        <v/>
      </c>
      <c r="F42" s="50" t="str">
        <f aca="false">IF(OR(Matrix!F42="–",Matrix!F42="-"),"–",IF(Matrix!F42="","",EDATE(Matrix!F42,Themen!$F$6)))</f>
        <v/>
      </c>
      <c r="G42" s="50" t="str">
        <f aca="false">IF(OR(Matrix!G42="–",Matrix!G42="-"),"–",IF(Matrix!G42="","",EDATE(Matrix!G42,Themen!$F$7)))</f>
        <v/>
      </c>
      <c r="H42" s="50" t="str">
        <f aca="false">IF(OR(Matrix!H42="–",Matrix!H42="-"),"–",IF(Matrix!H42="","",EDATE(Matrix!H42,Themen!$F$8)))</f>
        <v/>
      </c>
      <c r="I42" s="50" t="str">
        <f aca="false">IF(OR(Matrix!I42="–",Matrix!I42="-"),"–",IF(Matrix!I42="","",EDATE(Matrix!I42,Themen!$F$9)))</f>
        <v/>
      </c>
      <c r="J42" s="50" t="str">
        <f aca="false">IF(OR(Matrix!J42="–",Matrix!J42="-"),"–",IF(Matrix!J42="","",EDATE(Matrix!J42,Themen!$F$10)))</f>
        <v/>
      </c>
      <c r="K42" s="50" t="str">
        <f aca="false">IF(OR(Matrix!K42="–",Matrix!K42="-"),"–",IF(Matrix!K42="","",EDATE(Matrix!K42,Themen!$F$11)))</f>
        <v/>
      </c>
      <c r="L42" s="50" t="str">
        <f aca="false">IF(OR(Matrix!L42="–",Matrix!L42="-"),"–",IF(Matrix!L42="","",EDATE(Matrix!L42,Themen!$F$12)))</f>
        <v/>
      </c>
      <c r="M42" s="50" t="str">
        <f aca="false">IF(OR(Matrix!M42="–",Matrix!M42="-"),"–",IF(Matrix!M42="","",EDATE(Matrix!M42,Themen!$F$13)))</f>
        <v/>
      </c>
      <c r="N42" s="50" t="str">
        <f aca="false">IF(OR(Matrix!N42="–",Matrix!N42="-"),"–",IF(Matrix!N42="","",EDATE(Matrix!N42,Themen!$F$14)))</f>
        <v/>
      </c>
      <c r="O42" s="50" t="str">
        <f aca="false">IF(OR(Matrix!O42="–",Matrix!O42="-"),"–",IF(Matrix!O42="","",EDATE(Matrix!O42,Themen!$F$15)))</f>
        <v/>
      </c>
      <c r="P42" s="50" t="str">
        <f aca="false">IF(OR(Matrix!P42="–",Matrix!P42="-"),"–",IF(Matrix!P42="","",EDATE(Matrix!P42,Themen!$F$16)))</f>
        <v/>
      </c>
      <c r="Q42" s="50" t="str">
        <f aca="false">IF(OR(Matrix!Q42="–",Matrix!Q42="-"),"–",IF(Matrix!Q42="","",EDATE(Matrix!Q42,Themen!$F$17)))</f>
        <v/>
      </c>
      <c r="R42" s="51" t="str">
        <f aca="false">IF(B42="","",IF(COUNTBLANK(Matrix!F42:Q42)&gt;0,"offen",IF(COUNT(F42:Q42)=0,"",MIN(F42:Q42))))</f>
        <v/>
      </c>
    </row>
    <row r="43" customFormat="false" ht="15" hidden="false" customHeight="false" outlineLevel="0" collapsed="false">
      <c r="A43" s="40" t="str">
        <f aca="false">IF(Matrix!A43="","",Matrix!A43)</f>
        <v/>
      </c>
      <c r="B43" s="15" t="str">
        <f aca="false">IF(Matrix!B43="","",Matrix!B43)</f>
        <v/>
      </c>
      <c r="C43" s="49" t="str">
        <f aca="false">IF(Matrix!C43="","",Matrix!C43)</f>
        <v/>
      </c>
      <c r="D43" s="49" t="str">
        <f aca="false">IF(Matrix!D43="","",Matrix!D43)</f>
        <v/>
      </c>
      <c r="E43" s="49" t="str">
        <f aca="false">IF(Matrix!E43="","",Matrix!E43)</f>
        <v/>
      </c>
      <c r="F43" s="50" t="str">
        <f aca="false">IF(OR(Matrix!F43="–",Matrix!F43="-"),"–",IF(Matrix!F43="","",EDATE(Matrix!F43,Themen!$F$6)))</f>
        <v/>
      </c>
      <c r="G43" s="50" t="str">
        <f aca="false">IF(OR(Matrix!G43="–",Matrix!G43="-"),"–",IF(Matrix!G43="","",EDATE(Matrix!G43,Themen!$F$7)))</f>
        <v/>
      </c>
      <c r="H43" s="50" t="str">
        <f aca="false">IF(OR(Matrix!H43="–",Matrix!H43="-"),"–",IF(Matrix!H43="","",EDATE(Matrix!H43,Themen!$F$8)))</f>
        <v/>
      </c>
      <c r="I43" s="50" t="str">
        <f aca="false">IF(OR(Matrix!I43="–",Matrix!I43="-"),"–",IF(Matrix!I43="","",EDATE(Matrix!I43,Themen!$F$9)))</f>
        <v/>
      </c>
      <c r="J43" s="50" t="str">
        <f aca="false">IF(OR(Matrix!J43="–",Matrix!J43="-"),"–",IF(Matrix!J43="","",EDATE(Matrix!J43,Themen!$F$10)))</f>
        <v/>
      </c>
      <c r="K43" s="50" t="str">
        <f aca="false">IF(OR(Matrix!K43="–",Matrix!K43="-"),"–",IF(Matrix!K43="","",EDATE(Matrix!K43,Themen!$F$11)))</f>
        <v/>
      </c>
      <c r="L43" s="50" t="str">
        <f aca="false">IF(OR(Matrix!L43="–",Matrix!L43="-"),"–",IF(Matrix!L43="","",EDATE(Matrix!L43,Themen!$F$12)))</f>
        <v/>
      </c>
      <c r="M43" s="50" t="str">
        <f aca="false">IF(OR(Matrix!M43="–",Matrix!M43="-"),"–",IF(Matrix!M43="","",EDATE(Matrix!M43,Themen!$F$13)))</f>
        <v/>
      </c>
      <c r="N43" s="50" t="str">
        <f aca="false">IF(OR(Matrix!N43="–",Matrix!N43="-"),"–",IF(Matrix!N43="","",EDATE(Matrix!N43,Themen!$F$14)))</f>
        <v/>
      </c>
      <c r="O43" s="50" t="str">
        <f aca="false">IF(OR(Matrix!O43="–",Matrix!O43="-"),"–",IF(Matrix!O43="","",EDATE(Matrix!O43,Themen!$F$15)))</f>
        <v/>
      </c>
      <c r="P43" s="50" t="str">
        <f aca="false">IF(OR(Matrix!P43="–",Matrix!P43="-"),"–",IF(Matrix!P43="","",EDATE(Matrix!P43,Themen!$F$16)))</f>
        <v/>
      </c>
      <c r="Q43" s="50" t="str">
        <f aca="false">IF(OR(Matrix!Q43="–",Matrix!Q43="-"),"–",IF(Matrix!Q43="","",EDATE(Matrix!Q43,Themen!$F$17)))</f>
        <v/>
      </c>
      <c r="R43" s="51" t="str">
        <f aca="false">IF(B43="","",IF(COUNTBLANK(Matrix!F43:Q43)&gt;0,"offen",IF(COUNT(F43:Q43)=0,"",MIN(F43:Q43))))</f>
        <v/>
      </c>
    </row>
    <row r="44" customFormat="false" ht="15" hidden="false" customHeight="false" outlineLevel="0" collapsed="false">
      <c r="A44" s="40" t="str">
        <f aca="false">IF(Matrix!A44="","",Matrix!A44)</f>
        <v/>
      </c>
      <c r="B44" s="15" t="str">
        <f aca="false">IF(Matrix!B44="","",Matrix!B44)</f>
        <v/>
      </c>
      <c r="C44" s="49" t="str">
        <f aca="false">IF(Matrix!C44="","",Matrix!C44)</f>
        <v/>
      </c>
      <c r="D44" s="49" t="str">
        <f aca="false">IF(Matrix!D44="","",Matrix!D44)</f>
        <v/>
      </c>
      <c r="E44" s="49" t="str">
        <f aca="false">IF(Matrix!E44="","",Matrix!E44)</f>
        <v/>
      </c>
      <c r="F44" s="50" t="str">
        <f aca="false">IF(OR(Matrix!F44="–",Matrix!F44="-"),"–",IF(Matrix!F44="","",EDATE(Matrix!F44,Themen!$F$6)))</f>
        <v/>
      </c>
      <c r="G44" s="50" t="str">
        <f aca="false">IF(OR(Matrix!G44="–",Matrix!G44="-"),"–",IF(Matrix!G44="","",EDATE(Matrix!G44,Themen!$F$7)))</f>
        <v/>
      </c>
      <c r="H44" s="50" t="str">
        <f aca="false">IF(OR(Matrix!H44="–",Matrix!H44="-"),"–",IF(Matrix!H44="","",EDATE(Matrix!H44,Themen!$F$8)))</f>
        <v/>
      </c>
      <c r="I44" s="50" t="str">
        <f aca="false">IF(OR(Matrix!I44="–",Matrix!I44="-"),"–",IF(Matrix!I44="","",EDATE(Matrix!I44,Themen!$F$9)))</f>
        <v/>
      </c>
      <c r="J44" s="50" t="str">
        <f aca="false">IF(OR(Matrix!J44="–",Matrix!J44="-"),"–",IF(Matrix!J44="","",EDATE(Matrix!J44,Themen!$F$10)))</f>
        <v/>
      </c>
      <c r="K44" s="50" t="str">
        <f aca="false">IF(OR(Matrix!K44="–",Matrix!K44="-"),"–",IF(Matrix!K44="","",EDATE(Matrix!K44,Themen!$F$11)))</f>
        <v/>
      </c>
      <c r="L44" s="50" t="str">
        <f aca="false">IF(OR(Matrix!L44="–",Matrix!L44="-"),"–",IF(Matrix!L44="","",EDATE(Matrix!L44,Themen!$F$12)))</f>
        <v/>
      </c>
      <c r="M44" s="50" t="str">
        <f aca="false">IF(OR(Matrix!M44="–",Matrix!M44="-"),"–",IF(Matrix!M44="","",EDATE(Matrix!M44,Themen!$F$13)))</f>
        <v/>
      </c>
      <c r="N44" s="50" t="str">
        <f aca="false">IF(OR(Matrix!N44="–",Matrix!N44="-"),"–",IF(Matrix!N44="","",EDATE(Matrix!N44,Themen!$F$14)))</f>
        <v/>
      </c>
      <c r="O44" s="50" t="str">
        <f aca="false">IF(OR(Matrix!O44="–",Matrix!O44="-"),"–",IF(Matrix!O44="","",EDATE(Matrix!O44,Themen!$F$15)))</f>
        <v/>
      </c>
      <c r="P44" s="50" t="str">
        <f aca="false">IF(OR(Matrix!P44="–",Matrix!P44="-"),"–",IF(Matrix!P44="","",EDATE(Matrix!P44,Themen!$F$16)))</f>
        <v/>
      </c>
      <c r="Q44" s="50" t="str">
        <f aca="false">IF(OR(Matrix!Q44="–",Matrix!Q44="-"),"–",IF(Matrix!Q44="","",EDATE(Matrix!Q44,Themen!$F$17)))</f>
        <v/>
      </c>
      <c r="R44" s="51" t="str">
        <f aca="false">IF(B44="","",IF(COUNTBLANK(Matrix!F44:Q44)&gt;0,"offen",IF(COUNT(F44:Q44)=0,"",MIN(F44:Q44))))</f>
        <v/>
      </c>
    </row>
    <row r="45" customFormat="false" ht="15" hidden="false" customHeight="false" outlineLevel="0" collapsed="false">
      <c r="A45" s="40" t="str">
        <f aca="false">IF(Matrix!A45="","",Matrix!A45)</f>
        <v/>
      </c>
      <c r="B45" s="15" t="str">
        <f aca="false">IF(Matrix!B45="","",Matrix!B45)</f>
        <v/>
      </c>
      <c r="C45" s="49" t="str">
        <f aca="false">IF(Matrix!C45="","",Matrix!C45)</f>
        <v/>
      </c>
      <c r="D45" s="49" t="str">
        <f aca="false">IF(Matrix!D45="","",Matrix!D45)</f>
        <v/>
      </c>
      <c r="E45" s="49" t="str">
        <f aca="false">IF(Matrix!E45="","",Matrix!E45)</f>
        <v/>
      </c>
      <c r="F45" s="50" t="str">
        <f aca="false">IF(OR(Matrix!F45="–",Matrix!F45="-"),"–",IF(Matrix!F45="","",EDATE(Matrix!F45,Themen!$F$6)))</f>
        <v/>
      </c>
      <c r="G45" s="50" t="str">
        <f aca="false">IF(OR(Matrix!G45="–",Matrix!G45="-"),"–",IF(Matrix!G45="","",EDATE(Matrix!G45,Themen!$F$7)))</f>
        <v/>
      </c>
      <c r="H45" s="50" t="str">
        <f aca="false">IF(OR(Matrix!H45="–",Matrix!H45="-"),"–",IF(Matrix!H45="","",EDATE(Matrix!H45,Themen!$F$8)))</f>
        <v/>
      </c>
      <c r="I45" s="50" t="str">
        <f aca="false">IF(OR(Matrix!I45="–",Matrix!I45="-"),"–",IF(Matrix!I45="","",EDATE(Matrix!I45,Themen!$F$9)))</f>
        <v/>
      </c>
      <c r="J45" s="50" t="str">
        <f aca="false">IF(OR(Matrix!J45="–",Matrix!J45="-"),"–",IF(Matrix!J45="","",EDATE(Matrix!J45,Themen!$F$10)))</f>
        <v/>
      </c>
      <c r="K45" s="50" t="str">
        <f aca="false">IF(OR(Matrix!K45="–",Matrix!K45="-"),"–",IF(Matrix!K45="","",EDATE(Matrix!K45,Themen!$F$11)))</f>
        <v/>
      </c>
      <c r="L45" s="50" t="str">
        <f aca="false">IF(OR(Matrix!L45="–",Matrix!L45="-"),"–",IF(Matrix!L45="","",EDATE(Matrix!L45,Themen!$F$12)))</f>
        <v/>
      </c>
      <c r="M45" s="50" t="str">
        <f aca="false">IF(OR(Matrix!M45="–",Matrix!M45="-"),"–",IF(Matrix!M45="","",EDATE(Matrix!M45,Themen!$F$13)))</f>
        <v/>
      </c>
      <c r="N45" s="50" t="str">
        <f aca="false">IF(OR(Matrix!N45="–",Matrix!N45="-"),"–",IF(Matrix!N45="","",EDATE(Matrix!N45,Themen!$F$14)))</f>
        <v/>
      </c>
      <c r="O45" s="50" t="str">
        <f aca="false">IF(OR(Matrix!O45="–",Matrix!O45="-"),"–",IF(Matrix!O45="","",EDATE(Matrix!O45,Themen!$F$15)))</f>
        <v/>
      </c>
      <c r="P45" s="50" t="str">
        <f aca="false">IF(OR(Matrix!P45="–",Matrix!P45="-"),"–",IF(Matrix!P45="","",EDATE(Matrix!P45,Themen!$F$16)))</f>
        <v/>
      </c>
      <c r="Q45" s="50" t="str">
        <f aca="false">IF(OR(Matrix!Q45="–",Matrix!Q45="-"),"–",IF(Matrix!Q45="","",EDATE(Matrix!Q45,Themen!$F$17)))</f>
        <v/>
      </c>
      <c r="R45" s="51" t="str">
        <f aca="false">IF(B45="","",IF(COUNTBLANK(Matrix!F45:Q45)&gt;0,"offen",IF(COUNT(F45:Q45)=0,"",MIN(F45:Q45))))</f>
        <v/>
      </c>
    </row>
    <row r="46" customFormat="false" ht="15" hidden="false" customHeight="false" outlineLevel="0" collapsed="false">
      <c r="A46" s="40" t="str">
        <f aca="false">IF(Matrix!A46="","",Matrix!A46)</f>
        <v/>
      </c>
      <c r="B46" s="15" t="str">
        <f aca="false">IF(Matrix!B46="","",Matrix!B46)</f>
        <v/>
      </c>
      <c r="C46" s="49" t="str">
        <f aca="false">IF(Matrix!C46="","",Matrix!C46)</f>
        <v/>
      </c>
      <c r="D46" s="49" t="str">
        <f aca="false">IF(Matrix!D46="","",Matrix!D46)</f>
        <v/>
      </c>
      <c r="E46" s="49" t="str">
        <f aca="false">IF(Matrix!E46="","",Matrix!E46)</f>
        <v/>
      </c>
      <c r="F46" s="50" t="str">
        <f aca="false">IF(OR(Matrix!F46="–",Matrix!F46="-"),"–",IF(Matrix!F46="","",EDATE(Matrix!F46,Themen!$F$6)))</f>
        <v/>
      </c>
      <c r="G46" s="50" t="str">
        <f aca="false">IF(OR(Matrix!G46="–",Matrix!G46="-"),"–",IF(Matrix!G46="","",EDATE(Matrix!G46,Themen!$F$7)))</f>
        <v/>
      </c>
      <c r="H46" s="50" t="str">
        <f aca="false">IF(OR(Matrix!H46="–",Matrix!H46="-"),"–",IF(Matrix!H46="","",EDATE(Matrix!H46,Themen!$F$8)))</f>
        <v/>
      </c>
      <c r="I46" s="50" t="str">
        <f aca="false">IF(OR(Matrix!I46="–",Matrix!I46="-"),"–",IF(Matrix!I46="","",EDATE(Matrix!I46,Themen!$F$9)))</f>
        <v/>
      </c>
      <c r="J46" s="50" t="str">
        <f aca="false">IF(OR(Matrix!J46="–",Matrix!J46="-"),"–",IF(Matrix!J46="","",EDATE(Matrix!J46,Themen!$F$10)))</f>
        <v/>
      </c>
      <c r="K46" s="50" t="str">
        <f aca="false">IF(OR(Matrix!K46="–",Matrix!K46="-"),"–",IF(Matrix!K46="","",EDATE(Matrix!K46,Themen!$F$11)))</f>
        <v/>
      </c>
      <c r="L46" s="50" t="str">
        <f aca="false">IF(OR(Matrix!L46="–",Matrix!L46="-"),"–",IF(Matrix!L46="","",EDATE(Matrix!L46,Themen!$F$12)))</f>
        <v/>
      </c>
      <c r="M46" s="50" t="str">
        <f aca="false">IF(OR(Matrix!M46="–",Matrix!M46="-"),"–",IF(Matrix!M46="","",EDATE(Matrix!M46,Themen!$F$13)))</f>
        <v/>
      </c>
      <c r="N46" s="50" t="str">
        <f aca="false">IF(OR(Matrix!N46="–",Matrix!N46="-"),"–",IF(Matrix!N46="","",EDATE(Matrix!N46,Themen!$F$14)))</f>
        <v/>
      </c>
      <c r="O46" s="50" t="str">
        <f aca="false">IF(OR(Matrix!O46="–",Matrix!O46="-"),"–",IF(Matrix!O46="","",EDATE(Matrix!O46,Themen!$F$15)))</f>
        <v/>
      </c>
      <c r="P46" s="50" t="str">
        <f aca="false">IF(OR(Matrix!P46="–",Matrix!P46="-"),"–",IF(Matrix!P46="","",EDATE(Matrix!P46,Themen!$F$16)))</f>
        <v/>
      </c>
      <c r="Q46" s="50" t="str">
        <f aca="false">IF(OR(Matrix!Q46="–",Matrix!Q46="-"),"–",IF(Matrix!Q46="","",EDATE(Matrix!Q46,Themen!$F$17)))</f>
        <v/>
      </c>
      <c r="R46" s="51" t="str">
        <f aca="false">IF(B46="","",IF(COUNTBLANK(Matrix!F46:Q46)&gt;0,"offen",IF(COUNT(F46:Q46)=0,"",MIN(F46:Q46))))</f>
        <v/>
      </c>
    </row>
    <row r="47" customFormat="false" ht="15" hidden="false" customHeight="false" outlineLevel="0" collapsed="false">
      <c r="A47" s="40" t="str">
        <f aca="false">IF(Matrix!A47="","",Matrix!A47)</f>
        <v/>
      </c>
      <c r="B47" s="15" t="str">
        <f aca="false">IF(Matrix!B47="","",Matrix!B47)</f>
        <v/>
      </c>
      <c r="C47" s="49" t="str">
        <f aca="false">IF(Matrix!C47="","",Matrix!C47)</f>
        <v/>
      </c>
      <c r="D47" s="49" t="str">
        <f aca="false">IF(Matrix!D47="","",Matrix!D47)</f>
        <v/>
      </c>
      <c r="E47" s="49" t="str">
        <f aca="false">IF(Matrix!E47="","",Matrix!E47)</f>
        <v/>
      </c>
      <c r="F47" s="50" t="str">
        <f aca="false">IF(OR(Matrix!F47="–",Matrix!F47="-"),"–",IF(Matrix!F47="","",EDATE(Matrix!F47,Themen!$F$6)))</f>
        <v/>
      </c>
      <c r="G47" s="50" t="str">
        <f aca="false">IF(OR(Matrix!G47="–",Matrix!G47="-"),"–",IF(Matrix!G47="","",EDATE(Matrix!G47,Themen!$F$7)))</f>
        <v/>
      </c>
      <c r="H47" s="50" t="str">
        <f aca="false">IF(OR(Matrix!H47="–",Matrix!H47="-"),"–",IF(Matrix!H47="","",EDATE(Matrix!H47,Themen!$F$8)))</f>
        <v/>
      </c>
      <c r="I47" s="50" t="str">
        <f aca="false">IF(OR(Matrix!I47="–",Matrix!I47="-"),"–",IF(Matrix!I47="","",EDATE(Matrix!I47,Themen!$F$9)))</f>
        <v/>
      </c>
      <c r="J47" s="50" t="str">
        <f aca="false">IF(OR(Matrix!J47="–",Matrix!J47="-"),"–",IF(Matrix!J47="","",EDATE(Matrix!J47,Themen!$F$10)))</f>
        <v/>
      </c>
      <c r="K47" s="50" t="str">
        <f aca="false">IF(OR(Matrix!K47="–",Matrix!K47="-"),"–",IF(Matrix!K47="","",EDATE(Matrix!K47,Themen!$F$11)))</f>
        <v/>
      </c>
      <c r="L47" s="50" t="str">
        <f aca="false">IF(OR(Matrix!L47="–",Matrix!L47="-"),"–",IF(Matrix!L47="","",EDATE(Matrix!L47,Themen!$F$12)))</f>
        <v/>
      </c>
      <c r="M47" s="50" t="str">
        <f aca="false">IF(OR(Matrix!M47="–",Matrix!M47="-"),"–",IF(Matrix!M47="","",EDATE(Matrix!M47,Themen!$F$13)))</f>
        <v/>
      </c>
      <c r="N47" s="50" t="str">
        <f aca="false">IF(OR(Matrix!N47="–",Matrix!N47="-"),"–",IF(Matrix!N47="","",EDATE(Matrix!N47,Themen!$F$14)))</f>
        <v/>
      </c>
      <c r="O47" s="50" t="str">
        <f aca="false">IF(OR(Matrix!O47="–",Matrix!O47="-"),"–",IF(Matrix!O47="","",EDATE(Matrix!O47,Themen!$F$15)))</f>
        <v/>
      </c>
      <c r="P47" s="50" t="str">
        <f aca="false">IF(OR(Matrix!P47="–",Matrix!P47="-"),"–",IF(Matrix!P47="","",EDATE(Matrix!P47,Themen!$F$16)))</f>
        <v/>
      </c>
      <c r="Q47" s="50" t="str">
        <f aca="false">IF(OR(Matrix!Q47="–",Matrix!Q47="-"),"–",IF(Matrix!Q47="","",EDATE(Matrix!Q47,Themen!$F$17)))</f>
        <v/>
      </c>
      <c r="R47" s="51" t="str">
        <f aca="false">IF(B47="","",IF(COUNTBLANK(Matrix!F47:Q47)&gt;0,"offen",IF(COUNT(F47:Q47)=0,"",MIN(F47:Q47))))</f>
        <v/>
      </c>
    </row>
    <row r="48" customFormat="false" ht="15" hidden="false" customHeight="false" outlineLevel="0" collapsed="false">
      <c r="A48" s="40" t="str">
        <f aca="false">IF(Matrix!A48="","",Matrix!A48)</f>
        <v/>
      </c>
      <c r="B48" s="15" t="str">
        <f aca="false">IF(Matrix!B48="","",Matrix!B48)</f>
        <v/>
      </c>
      <c r="C48" s="49" t="str">
        <f aca="false">IF(Matrix!C48="","",Matrix!C48)</f>
        <v/>
      </c>
      <c r="D48" s="49" t="str">
        <f aca="false">IF(Matrix!D48="","",Matrix!D48)</f>
        <v/>
      </c>
      <c r="E48" s="49" t="str">
        <f aca="false">IF(Matrix!E48="","",Matrix!E48)</f>
        <v/>
      </c>
      <c r="F48" s="50" t="str">
        <f aca="false">IF(OR(Matrix!F48="–",Matrix!F48="-"),"–",IF(Matrix!F48="","",EDATE(Matrix!F48,Themen!$F$6)))</f>
        <v/>
      </c>
      <c r="G48" s="50" t="str">
        <f aca="false">IF(OR(Matrix!G48="–",Matrix!G48="-"),"–",IF(Matrix!G48="","",EDATE(Matrix!G48,Themen!$F$7)))</f>
        <v/>
      </c>
      <c r="H48" s="50" t="str">
        <f aca="false">IF(OR(Matrix!H48="–",Matrix!H48="-"),"–",IF(Matrix!H48="","",EDATE(Matrix!H48,Themen!$F$8)))</f>
        <v/>
      </c>
      <c r="I48" s="50" t="str">
        <f aca="false">IF(OR(Matrix!I48="–",Matrix!I48="-"),"–",IF(Matrix!I48="","",EDATE(Matrix!I48,Themen!$F$9)))</f>
        <v/>
      </c>
      <c r="J48" s="50" t="str">
        <f aca="false">IF(OR(Matrix!J48="–",Matrix!J48="-"),"–",IF(Matrix!J48="","",EDATE(Matrix!J48,Themen!$F$10)))</f>
        <v/>
      </c>
      <c r="K48" s="50" t="str">
        <f aca="false">IF(OR(Matrix!K48="–",Matrix!K48="-"),"–",IF(Matrix!K48="","",EDATE(Matrix!K48,Themen!$F$11)))</f>
        <v/>
      </c>
      <c r="L48" s="50" t="str">
        <f aca="false">IF(OR(Matrix!L48="–",Matrix!L48="-"),"–",IF(Matrix!L48="","",EDATE(Matrix!L48,Themen!$F$12)))</f>
        <v/>
      </c>
      <c r="M48" s="50" t="str">
        <f aca="false">IF(OR(Matrix!M48="–",Matrix!M48="-"),"–",IF(Matrix!M48="","",EDATE(Matrix!M48,Themen!$F$13)))</f>
        <v/>
      </c>
      <c r="N48" s="50" t="str">
        <f aca="false">IF(OR(Matrix!N48="–",Matrix!N48="-"),"–",IF(Matrix!N48="","",EDATE(Matrix!N48,Themen!$F$14)))</f>
        <v/>
      </c>
      <c r="O48" s="50" t="str">
        <f aca="false">IF(OR(Matrix!O48="–",Matrix!O48="-"),"–",IF(Matrix!O48="","",EDATE(Matrix!O48,Themen!$F$15)))</f>
        <v/>
      </c>
      <c r="P48" s="50" t="str">
        <f aca="false">IF(OR(Matrix!P48="–",Matrix!P48="-"),"–",IF(Matrix!P48="","",EDATE(Matrix!P48,Themen!$F$16)))</f>
        <v/>
      </c>
      <c r="Q48" s="50" t="str">
        <f aca="false">IF(OR(Matrix!Q48="–",Matrix!Q48="-"),"–",IF(Matrix!Q48="","",EDATE(Matrix!Q48,Themen!$F$17)))</f>
        <v/>
      </c>
      <c r="R48" s="51" t="str">
        <f aca="false">IF(B48="","",IF(COUNTBLANK(Matrix!F48:Q48)&gt;0,"offen",IF(COUNT(F48:Q48)=0,"",MIN(F48:Q48))))</f>
        <v/>
      </c>
    </row>
    <row r="49" customFormat="false" ht="15" hidden="false" customHeight="false" outlineLevel="0" collapsed="false">
      <c r="A49" s="40" t="str">
        <f aca="false">IF(Matrix!A49="","",Matrix!A49)</f>
        <v/>
      </c>
      <c r="B49" s="15" t="str">
        <f aca="false">IF(Matrix!B49="","",Matrix!B49)</f>
        <v/>
      </c>
      <c r="C49" s="49" t="str">
        <f aca="false">IF(Matrix!C49="","",Matrix!C49)</f>
        <v/>
      </c>
      <c r="D49" s="49" t="str">
        <f aca="false">IF(Matrix!D49="","",Matrix!D49)</f>
        <v/>
      </c>
      <c r="E49" s="49" t="str">
        <f aca="false">IF(Matrix!E49="","",Matrix!E49)</f>
        <v/>
      </c>
      <c r="F49" s="50" t="str">
        <f aca="false">IF(OR(Matrix!F49="–",Matrix!F49="-"),"–",IF(Matrix!F49="","",EDATE(Matrix!F49,Themen!$F$6)))</f>
        <v/>
      </c>
      <c r="G49" s="50" t="str">
        <f aca="false">IF(OR(Matrix!G49="–",Matrix!G49="-"),"–",IF(Matrix!G49="","",EDATE(Matrix!G49,Themen!$F$7)))</f>
        <v/>
      </c>
      <c r="H49" s="50" t="str">
        <f aca="false">IF(OR(Matrix!H49="–",Matrix!H49="-"),"–",IF(Matrix!H49="","",EDATE(Matrix!H49,Themen!$F$8)))</f>
        <v/>
      </c>
      <c r="I49" s="50" t="str">
        <f aca="false">IF(OR(Matrix!I49="–",Matrix!I49="-"),"–",IF(Matrix!I49="","",EDATE(Matrix!I49,Themen!$F$9)))</f>
        <v/>
      </c>
      <c r="J49" s="50" t="str">
        <f aca="false">IF(OR(Matrix!J49="–",Matrix!J49="-"),"–",IF(Matrix!J49="","",EDATE(Matrix!J49,Themen!$F$10)))</f>
        <v/>
      </c>
      <c r="K49" s="50" t="str">
        <f aca="false">IF(OR(Matrix!K49="–",Matrix!K49="-"),"–",IF(Matrix!K49="","",EDATE(Matrix!K49,Themen!$F$11)))</f>
        <v/>
      </c>
      <c r="L49" s="50" t="str">
        <f aca="false">IF(OR(Matrix!L49="–",Matrix!L49="-"),"–",IF(Matrix!L49="","",EDATE(Matrix!L49,Themen!$F$12)))</f>
        <v/>
      </c>
      <c r="M49" s="50" t="str">
        <f aca="false">IF(OR(Matrix!M49="–",Matrix!M49="-"),"–",IF(Matrix!M49="","",EDATE(Matrix!M49,Themen!$F$13)))</f>
        <v/>
      </c>
      <c r="N49" s="50" t="str">
        <f aca="false">IF(OR(Matrix!N49="–",Matrix!N49="-"),"–",IF(Matrix!N49="","",EDATE(Matrix!N49,Themen!$F$14)))</f>
        <v/>
      </c>
      <c r="O49" s="50" t="str">
        <f aca="false">IF(OR(Matrix!O49="–",Matrix!O49="-"),"–",IF(Matrix!O49="","",EDATE(Matrix!O49,Themen!$F$15)))</f>
        <v/>
      </c>
      <c r="P49" s="50" t="str">
        <f aca="false">IF(OR(Matrix!P49="–",Matrix!P49="-"),"–",IF(Matrix!P49="","",EDATE(Matrix!P49,Themen!$F$16)))</f>
        <v/>
      </c>
      <c r="Q49" s="50" t="str">
        <f aca="false">IF(OR(Matrix!Q49="–",Matrix!Q49="-"),"–",IF(Matrix!Q49="","",EDATE(Matrix!Q49,Themen!$F$17)))</f>
        <v/>
      </c>
      <c r="R49" s="51" t="str">
        <f aca="false">IF(B49="","",IF(COUNTBLANK(Matrix!F49:Q49)&gt;0,"offen",IF(COUNT(F49:Q49)=0,"",MIN(F49:Q49))))</f>
        <v/>
      </c>
    </row>
    <row r="50" customFormat="false" ht="15" hidden="false" customHeight="false" outlineLevel="0" collapsed="false">
      <c r="A50" s="40" t="str">
        <f aca="false">IF(Matrix!A50="","",Matrix!A50)</f>
        <v/>
      </c>
      <c r="B50" s="15" t="str">
        <f aca="false">IF(Matrix!B50="","",Matrix!B50)</f>
        <v/>
      </c>
      <c r="C50" s="49" t="str">
        <f aca="false">IF(Matrix!C50="","",Matrix!C50)</f>
        <v/>
      </c>
      <c r="D50" s="49" t="str">
        <f aca="false">IF(Matrix!D50="","",Matrix!D50)</f>
        <v/>
      </c>
      <c r="E50" s="49" t="str">
        <f aca="false">IF(Matrix!E50="","",Matrix!E50)</f>
        <v/>
      </c>
      <c r="F50" s="50" t="str">
        <f aca="false">IF(OR(Matrix!F50="–",Matrix!F50="-"),"–",IF(Matrix!F50="","",EDATE(Matrix!F50,Themen!$F$6)))</f>
        <v/>
      </c>
      <c r="G50" s="50" t="str">
        <f aca="false">IF(OR(Matrix!G50="–",Matrix!G50="-"),"–",IF(Matrix!G50="","",EDATE(Matrix!G50,Themen!$F$7)))</f>
        <v/>
      </c>
      <c r="H50" s="50" t="str">
        <f aca="false">IF(OR(Matrix!H50="–",Matrix!H50="-"),"–",IF(Matrix!H50="","",EDATE(Matrix!H50,Themen!$F$8)))</f>
        <v/>
      </c>
      <c r="I50" s="50" t="str">
        <f aca="false">IF(OR(Matrix!I50="–",Matrix!I50="-"),"–",IF(Matrix!I50="","",EDATE(Matrix!I50,Themen!$F$9)))</f>
        <v/>
      </c>
      <c r="J50" s="50" t="str">
        <f aca="false">IF(OR(Matrix!J50="–",Matrix!J50="-"),"–",IF(Matrix!J50="","",EDATE(Matrix!J50,Themen!$F$10)))</f>
        <v/>
      </c>
      <c r="K50" s="50" t="str">
        <f aca="false">IF(OR(Matrix!K50="–",Matrix!K50="-"),"–",IF(Matrix!K50="","",EDATE(Matrix!K50,Themen!$F$11)))</f>
        <v/>
      </c>
      <c r="L50" s="50" t="str">
        <f aca="false">IF(OR(Matrix!L50="–",Matrix!L50="-"),"–",IF(Matrix!L50="","",EDATE(Matrix!L50,Themen!$F$12)))</f>
        <v/>
      </c>
      <c r="M50" s="50" t="str">
        <f aca="false">IF(OR(Matrix!M50="–",Matrix!M50="-"),"–",IF(Matrix!M50="","",EDATE(Matrix!M50,Themen!$F$13)))</f>
        <v/>
      </c>
      <c r="N50" s="50" t="str">
        <f aca="false">IF(OR(Matrix!N50="–",Matrix!N50="-"),"–",IF(Matrix!N50="","",EDATE(Matrix!N50,Themen!$F$14)))</f>
        <v/>
      </c>
      <c r="O50" s="50" t="str">
        <f aca="false">IF(OR(Matrix!O50="–",Matrix!O50="-"),"–",IF(Matrix!O50="","",EDATE(Matrix!O50,Themen!$F$15)))</f>
        <v/>
      </c>
      <c r="P50" s="50" t="str">
        <f aca="false">IF(OR(Matrix!P50="–",Matrix!P50="-"),"–",IF(Matrix!P50="","",EDATE(Matrix!P50,Themen!$F$16)))</f>
        <v/>
      </c>
      <c r="Q50" s="50" t="str">
        <f aca="false">IF(OR(Matrix!Q50="–",Matrix!Q50="-"),"–",IF(Matrix!Q50="","",EDATE(Matrix!Q50,Themen!$F$17)))</f>
        <v/>
      </c>
      <c r="R50" s="51" t="str">
        <f aca="false">IF(B50="","",IF(COUNTBLANK(Matrix!F50:Q50)&gt;0,"offen",IF(COUNT(F50:Q50)=0,"",MIN(F50:Q50))))</f>
        <v/>
      </c>
    </row>
    <row r="51" customFormat="false" ht="15" hidden="false" customHeight="false" outlineLevel="0" collapsed="false">
      <c r="A51" s="40" t="str">
        <f aca="false">IF(Matrix!A51="","",Matrix!A51)</f>
        <v/>
      </c>
      <c r="B51" s="15" t="str">
        <f aca="false">IF(Matrix!B51="","",Matrix!B51)</f>
        <v/>
      </c>
      <c r="C51" s="49" t="str">
        <f aca="false">IF(Matrix!C51="","",Matrix!C51)</f>
        <v/>
      </c>
      <c r="D51" s="49" t="str">
        <f aca="false">IF(Matrix!D51="","",Matrix!D51)</f>
        <v/>
      </c>
      <c r="E51" s="49" t="str">
        <f aca="false">IF(Matrix!E51="","",Matrix!E51)</f>
        <v/>
      </c>
      <c r="F51" s="50" t="str">
        <f aca="false">IF(OR(Matrix!F51="–",Matrix!F51="-"),"–",IF(Matrix!F51="","",EDATE(Matrix!F51,Themen!$F$6)))</f>
        <v/>
      </c>
      <c r="G51" s="50" t="str">
        <f aca="false">IF(OR(Matrix!G51="–",Matrix!G51="-"),"–",IF(Matrix!G51="","",EDATE(Matrix!G51,Themen!$F$7)))</f>
        <v/>
      </c>
      <c r="H51" s="50" t="str">
        <f aca="false">IF(OR(Matrix!H51="–",Matrix!H51="-"),"–",IF(Matrix!H51="","",EDATE(Matrix!H51,Themen!$F$8)))</f>
        <v/>
      </c>
      <c r="I51" s="50" t="str">
        <f aca="false">IF(OR(Matrix!I51="–",Matrix!I51="-"),"–",IF(Matrix!I51="","",EDATE(Matrix!I51,Themen!$F$9)))</f>
        <v/>
      </c>
      <c r="J51" s="50" t="str">
        <f aca="false">IF(OR(Matrix!J51="–",Matrix!J51="-"),"–",IF(Matrix!J51="","",EDATE(Matrix!J51,Themen!$F$10)))</f>
        <v/>
      </c>
      <c r="K51" s="50" t="str">
        <f aca="false">IF(OR(Matrix!K51="–",Matrix!K51="-"),"–",IF(Matrix!K51="","",EDATE(Matrix!K51,Themen!$F$11)))</f>
        <v/>
      </c>
      <c r="L51" s="50" t="str">
        <f aca="false">IF(OR(Matrix!L51="–",Matrix!L51="-"),"–",IF(Matrix!L51="","",EDATE(Matrix!L51,Themen!$F$12)))</f>
        <v/>
      </c>
      <c r="M51" s="50" t="str">
        <f aca="false">IF(OR(Matrix!M51="–",Matrix!M51="-"),"–",IF(Matrix!M51="","",EDATE(Matrix!M51,Themen!$F$13)))</f>
        <v/>
      </c>
      <c r="N51" s="50" t="str">
        <f aca="false">IF(OR(Matrix!N51="–",Matrix!N51="-"),"–",IF(Matrix!N51="","",EDATE(Matrix!N51,Themen!$F$14)))</f>
        <v/>
      </c>
      <c r="O51" s="50" t="str">
        <f aca="false">IF(OR(Matrix!O51="–",Matrix!O51="-"),"–",IF(Matrix!O51="","",EDATE(Matrix!O51,Themen!$F$15)))</f>
        <v/>
      </c>
      <c r="P51" s="50" t="str">
        <f aca="false">IF(OR(Matrix!P51="–",Matrix!P51="-"),"–",IF(Matrix!P51="","",EDATE(Matrix!P51,Themen!$F$16)))</f>
        <v/>
      </c>
      <c r="Q51" s="50" t="str">
        <f aca="false">IF(OR(Matrix!Q51="–",Matrix!Q51="-"),"–",IF(Matrix!Q51="","",EDATE(Matrix!Q51,Themen!$F$17)))</f>
        <v/>
      </c>
      <c r="R51" s="51" t="str">
        <f aca="false">IF(B51="","",IF(COUNTBLANK(Matrix!F51:Q51)&gt;0,"offen",IF(COUNT(F51:Q51)=0,"",MIN(F51:Q51))))</f>
        <v/>
      </c>
    </row>
    <row r="52" customFormat="false" ht="15" hidden="false" customHeight="false" outlineLevel="0" collapsed="false">
      <c r="A52" s="40" t="str">
        <f aca="false">IF(Matrix!A52="","",Matrix!A52)</f>
        <v/>
      </c>
      <c r="B52" s="15" t="str">
        <f aca="false">IF(Matrix!B52="","",Matrix!B52)</f>
        <v/>
      </c>
      <c r="C52" s="49" t="str">
        <f aca="false">IF(Matrix!C52="","",Matrix!C52)</f>
        <v/>
      </c>
      <c r="D52" s="49" t="str">
        <f aca="false">IF(Matrix!D52="","",Matrix!D52)</f>
        <v/>
      </c>
      <c r="E52" s="49" t="str">
        <f aca="false">IF(Matrix!E52="","",Matrix!E52)</f>
        <v/>
      </c>
      <c r="F52" s="50" t="str">
        <f aca="false">IF(OR(Matrix!F52="–",Matrix!F52="-"),"–",IF(Matrix!F52="","",EDATE(Matrix!F52,Themen!$F$6)))</f>
        <v/>
      </c>
      <c r="G52" s="50" t="str">
        <f aca="false">IF(OR(Matrix!G52="–",Matrix!G52="-"),"–",IF(Matrix!G52="","",EDATE(Matrix!G52,Themen!$F$7)))</f>
        <v/>
      </c>
      <c r="H52" s="50" t="str">
        <f aca="false">IF(OR(Matrix!H52="–",Matrix!H52="-"),"–",IF(Matrix!H52="","",EDATE(Matrix!H52,Themen!$F$8)))</f>
        <v/>
      </c>
      <c r="I52" s="50" t="str">
        <f aca="false">IF(OR(Matrix!I52="–",Matrix!I52="-"),"–",IF(Matrix!I52="","",EDATE(Matrix!I52,Themen!$F$9)))</f>
        <v/>
      </c>
      <c r="J52" s="50" t="str">
        <f aca="false">IF(OR(Matrix!J52="–",Matrix!J52="-"),"–",IF(Matrix!J52="","",EDATE(Matrix!J52,Themen!$F$10)))</f>
        <v/>
      </c>
      <c r="K52" s="50" t="str">
        <f aca="false">IF(OR(Matrix!K52="–",Matrix!K52="-"),"–",IF(Matrix!K52="","",EDATE(Matrix!K52,Themen!$F$11)))</f>
        <v/>
      </c>
      <c r="L52" s="50" t="str">
        <f aca="false">IF(OR(Matrix!L52="–",Matrix!L52="-"),"–",IF(Matrix!L52="","",EDATE(Matrix!L52,Themen!$F$12)))</f>
        <v/>
      </c>
      <c r="M52" s="50" t="str">
        <f aca="false">IF(OR(Matrix!M52="–",Matrix!M52="-"),"–",IF(Matrix!M52="","",EDATE(Matrix!M52,Themen!$F$13)))</f>
        <v/>
      </c>
      <c r="N52" s="50" t="str">
        <f aca="false">IF(OR(Matrix!N52="–",Matrix!N52="-"),"–",IF(Matrix!N52="","",EDATE(Matrix!N52,Themen!$F$14)))</f>
        <v/>
      </c>
      <c r="O52" s="50" t="str">
        <f aca="false">IF(OR(Matrix!O52="–",Matrix!O52="-"),"–",IF(Matrix!O52="","",EDATE(Matrix!O52,Themen!$F$15)))</f>
        <v/>
      </c>
      <c r="P52" s="50" t="str">
        <f aca="false">IF(OR(Matrix!P52="–",Matrix!P52="-"),"–",IF(Matrix!P52="","",EDATE(Matrix!P52,Themen!$F$16)))</f>
        <v/>
      </c>
      <c r="Q52" s="50" t="str">
        <f aca="false">IF(OR(Matrix!Q52="–",Matrix!Q52="-"),"–",IF(Matrix!Q52="","",EDATE(Matrix!Q52,Themen!$F$17)))</f>
        <v/>
      </c>
      <c r="R52" s="51" t="str">
        <f aca="false">IF(B52="","",IF(COUNTBLANK(Matrix!F52:Q52)&gt;0,"offen",IF(COUNT(F52:Q52)=0,"",MIN(F52:Q52))))</f>
        <v/>
      </c>
    </row>
    <row r="53" customFormat="false" ht="15" hidden="false" customHeight="false" outlineLevel="0" collapsed="false">
      <c r="A53" s="40" t="str">
        <f aca="false">IF(Matrix!A53="","",Matrix!A53)</f>
        <v/>
      </c>
      <c r="B53" s="15" t="str">
        <f aca="false">IF(Matrix!B53="","",Matrix!B53)</f>
        <v/>
      </c>
      <c r="C53" s="49" t="str">
        <f aca="false">IF(Matrix!C53="","",Matrix!C53)</f>
        <v/>
      </c>
      <c r="D53" s="49" t="str">
        <f aca="false">IF(Matrix!D53="","",Matrix!D53)</f>
        <v/>
      </c>
      <c r="E53" s="49" t="str">
        <f aca="false">IF(Matrix!E53="","",Matrix!E53)</f>
        <v/>
      </c>
      <c r="F53" s="50" t="str">
        <f aca="false">IF(OR(Matrix!F53="–",Matrix!F53="-"),"–",IF(Matrix!F53="","",EDATE(Matrix!F53,Themen!$F$6)))</f>
        <v/>
      </c>
      <c r="G53" s="50" t="str">
        <f aca="false">IF(OR(Matrix!G53="–",Matrix!G53="-"),"–",IF(Matrix!G53="","",EDATE(Matrix!G53,Themen!$F$7)))</f>
        <v/>
      </c>
      <c r="H53" s="50" t="str">
        <f aca="false">IF(OR(Matrix!H53="–",Matrix!H53="-"),"–",IF(Matrix!H53="","",EDATE(Matrix!H53,Themen!$F$8)))</f>
        <v/>
      </c>
      <c r="I53" s="50" t="str">
        <f aca="false">IF(OR(Matrix!I53="–",Matrix!I53="-"),"–",IF(Matrix!I53="","",EDATE(Matrix!I53,Themen!$F$9)))</f>
        <v/>
      </c>
      <c r="J53" s="50" t="str">
        <f aca="false">IF(OR(Matrix!J53="–",Matrix!J53="-"),"–",IF(Matrix!J53="","",EDATE(Matrix!J53,Themen!$F$10)))</f>
        <v/>
      </c>
      <c r="K53" s="50" t="str">
        <f aca="false">IF(OR(Matrix!K53="–",Matrix!K53="-"),"–",IF(Matrix!K53="","",EDATE(Matrix!K53,Themen!$F$11)))</f>
        <v/>
      </c>
      <c r="L53" s="50" t="str">
        <f aca="false">IF(OR(Matrix!L53="–",Matrix!L53="-"),"–",IF(Matrix!L53="","",EDATE(Matrix!L53,Themen!$F$12)))</f>
        <v/>
      </c>
      <c r="M53" s="50" t="str">
        <f aca="false">IF(OR(Matrix!M53="–",Matrix!M53="-"),"–",IF(Matrix!M53="","",EDATE(Matrix!M53,Themen!$F$13)))</f>
        <v/>
      </c>
      <c r="N53" s="50" t="str">
        <f aca="false">IF(OR(Matrix!N53="–",Matrix!N53="-"),"–",IF(Matrix!N53="","",EDATE(Matrix!N53,Themen!$F$14)))</f>
        <v/>
      </c>
      <c r="O53" s="50" t="str">
        <f aca="false">IF(OR(Matrix!O53="–",Matrix!O53="-"),"–",IF(Matrix!O53="","",EDATE(Matrix!O53,Themen!$F$15)))</f>
        <v/>
      </c>
      <c r="P53" s="50" t="str">
        <f aca="false">IF(OR(Matrix!P53="–",Matrix!P53="-"),"–",IF(Matrix!P53="","",EDATE(Matrix!P53,Themen!$F$16)))</f>
        <v/>
      </c>
      <c r="Q53" s="50" t="str">
        <f aca="false">IF(OR(Matrix!Q53="–",Matrix!Q53="-"),"–",IF(Matrix!Q53="","",EDATE(Matrix!Q53,Themen!$F$17)))</f>
        <v/>
      </c>
      <c r="R53" s="51" t="str">
        <f aca="false">IF(B53="","",IF(COUNTBLANK(Matrix!F53:Q53)&gt;0,"offen",IF(COUNT(F53:Q53)=0,"",MIN(F53:Q53))))</f>
        <v/>
      </c>
    </row>
    <row r="54" customFormat="false" ht="15" hidden="false" customHeight="false" outlineLevel="0" collapsed="false">
      <c r="A54" s="40" t="str">
        <f aca="false">IF(Matrix!A54="","",Matrix!A54)</f>
        <v/>
      </c>
      <c r="B54" s="15" t="str">
        <f aca="false">IF(Matrix!B54="","",Matrix!B54)</f>
        <v/>
      </c>
      <c r="C54" s="49" t="str">
        <f aca="false">IF(Matrix!C54="","",Matrix!C54)</f>
        <v/>
      </c>
      <c r="D54" s="49" t="str">
        <f aca="false">IF(Matrix!D54="","",Matrix!D54)</f>
        <v/>
      </c>
      <c r="E54" s="49" t="str">
        <f aca="false">IF(Matrix!E54="","",Matrix!E54)</f>
        <v/>
      </c>
      <c r="F54" s="50" t="str">
        <f aca="false">IF(OR(Matrix!F54="–",Matrix!F54="-"),"–",IF(Matrix!F54="","",EDATE(Matrix!F54,Themen!$F$6)))</f>
        <v/>
      </c>
      <c r="G54" s="50" t="str">
        <f aca="false">IF(OR(Matrix!G54="–",Matrix!G54="-"),"–",IF(Matrix!G54="","",EDATE(Matrix!G54,Themen!$F$7)))</f>
        <v/>
      </c>
      <c r="H54" s="50" t="str">
        <f aca="false">IF(OR(Matrix!H54="–",Matrix!H54="-"),"–",IF(Matrix!H54="","",EDATE(Matrix!H54,Themen!$F$8)))</f>
        <v/>
      </c>
      <c r="I54" s="50" t="str">
        <f aca="false">IF(OR(Matrix!I54="–",Matrix!I54="-"),"–",IF(Matrix!I54="","",EDATE(Matrix!I54,Themen!$F$9)))</f>
        <v/>
      </c>
      <c r="J54" s="50" t="str">
        <f aca="false">IF(OR(Matrix!J54="–",Matrix!J54="-"),"–",IF(Matrix!J54="","",EDATE(Matrix!J54,Themen!$F$10)))</f>
        <v/>
      </c>
      <c r="K54" s="50" t="str">
        <f aca="false">IF(OR(Matrix!K54="–",Matrix!K54="-"),"–",IF(Matrix!K54="","",EDATE(Matrix!K54,Themen!$F$11)))</f>
        <v/>
      </c>
      <c r="L54" s="50" t="str">
        <f aca="false">IF(OR(Matrix!L54="–",Matrix!L54="-"),"–",IF(Matrix!L54="","",EDATE(Matrix!L54,Themen!$F$12)))</f>
        <v/>
      </c>
      <c r="M54" s="50" t="str">
        <f aca="false">IF(OR(Matrix!M54="–",Matrix!M54="-"),"–",IF(Matrix!M54="","",EDATE(Matrix!M54,Themen!$F$13)))</f>
        <v/>
      </c>
      <c r="N54" s="50" t="str">
        <f aca="false">IF(OR(Matrix!N54="–",Matrix!N54="-"),"–",IF(Matrix!N54="","",EDATE(Matrix!N54,Themen!$F$14)))</f>
        <v/>
      </c>
      <c r="O54" s="50" t="str">
        <f aca="false">IF(OR(Matrix!O54="–",Matrix!O54="-"),"–",IF(Matrix!O54="","",EDATE(Matrix!O54,Themen!$F$15)))</f>
        <v/>
      </c>
      <c r="P54" s="50" t="str">
        <f aca="false">IF(OR(Matrix!P54="–",Matrix!P54="-"),"–",IF(Matrix!P54="","",EDATE(Matrix!P54,Themen!$F$16)))</f>
        <v/>
      </c>
      <c r="Q54" s="50" t="str">
        <f aca="false">IF(OR(Matrix!Q54="–",Matrix!Q54="-"),"–",IF(Matrix!Q54="","",EDATE(Matrix!Q54,Themen!$F$17)))</f>
        <v/>
      </c>
      <c r="R54" s="51" t="str">
        <f aca="false">IF(B54="","",IF(COUNTBLANK(Matrix!F54:Q54)&gt;0,"offen",IF(COUNT(F54:Q54)=0,"",MIN(F54:Q54))))</f>
        <v/>
      </c>
    </row>
    <row r="55" customFormat="false" ht="15" hidden="false" customHeight="false" outlineLevel="0" collapsed="false">
      <c r="A55" s="40" t="str">
        <f aca="false">IF(Matrix!A55="","",Matrix!A55)</f>
        <v/>
      </c>
      <c r="B55" s="15" t="str">
        <f aca="false">IF(Matrix!B55="","",Matrix!B55)</f>
        <v/>
      </c>
      <c r="C55" s="49" t="str">
        <f aca="false">IF(Matrix!C55="","",Matrix!C55)</f>
        <v/>
      </c>
      <c r="D55" s="49" t="str">
        <f aca="false">IF(Matrix!D55="","",Matrix!D55)</f>
        <v/>
      </c>
      <c r="E55" s="49" t="str">
        <f aca="false">IF(Matrix!E55="","",Matrix!E55)</f>
        <v/>
      </c>
      <c r="F55" s="50" t="str">
        <f aca="false">IF(OR(Matrix!F55="–",Matrix!F55="-"),"–",IF(Matrix!F55="","",EDATE(Matrix!F55,Themen!$F$6)))</f>
        <v/>
      </c>
      <c r="G55" s="50" t="str">
        <f aca="false">IF(OR(Matrix!G55="–",Matrix!G55="-"),"–",IF(Matrix!G55="","",EDATE(Matrix!G55,Themen!$F$7)))</f>
        <v/>
      </c>
      <c r="H55" s="50" t="str">
        <f aca="false">IF(OR(Matrix!H55="–",Matrix!H55="-"),"–",IF(Matrix!H55="","",EDATE(Matrix!H55,Themen!$F$8)))</f>
        <v/>
      </c>
      <c r="I55" s="50" t="str">
        <f aca="false">IF(OR(Matrix!I55="–",Matrix!I55="-"),"–",IF(Matrix!I55="","",EDATE(Matrix!I55,Themen!$F$9)))</f>
        <v/>
      </c>
      <c r="J55" s="50" t="str">
        <f aca="false">IF(OR(Matrix!J55="–",Matrix!J55="-"),"–",IF(Matrix!J55="","",EDATE(Matrix!J55,Themen!$F$10)))</f>
        <v/>
      </c>
      <c r="K55" s="50" t="str">
        <f aca="false">IF(OR(Matrix!K55="–",Matrix!K55="-"),"–",IF(Matrix!K55="","",EDATE(Matrix!K55,Themen!$F$11)))</f>
        <v/>
      </c>
      <c r="L55" s="50" t="str">
        <f aca="false">IF(OR(Matrix!L55="–",Matrix!L55="-"),"–",IF(Matrix!L55="","",EDATE(Matrix!L55,Themen!$F$12)))</f>
        <v/>
      </c>
      <c r="M55" s="50" t="str">
        <f aca="false">IF(OR(Matrix!M55="–",Matrix!M55="-"),"–",IF(Matrix!M55="","",EDATE(Matrix!M55,Themen!$F$13)))</f>
        <v/>
      </c>
      <c r="N55" s="50" t="str">
        <f aca="false">IF(OR(Matrix!N55="–",Matrix!N55="-"),"–",IF(Matrix!N55="","",EDATE(Matrix!N55,Themen!$F$14)))</f>
        <v/>
      </c>
      <c r="O55" s="50" t="str">
        <f aca="false">IF(OR(Matrix!O55="–",Matrix!O55="-"),"–",IF(Matrix!O55="","",EDATE(Matrix!O55,Themen!$F$15)))</f>
        <v/>
      </c>
      <c r="P55" s="50" t="str">
        <f aca="false">IF(OR(Matrix!P55="–",Matrix!P55="-"),"–",IF(Matrix!P55="","",EDATE(Matrix!P55,Themen!$F$16)))</f>
        <v/>
      </c>
      <c r="Q55" s="50" t="str">
        <f aca="false">IF(OR(Matrix!Q55="–",Matrix!Q55="-"),"–",IF(Matrix!Q55="","",EDATE(Matrix!Q55,Themen!$F$17)))</f>
        <v/>
      </c>
      <c r="R55" s="51" t="str">
        <f aca="false">IF(B55="","",IF(COUNTBLANK(Matrix!F55:Q55)&gt;0,"offen",IF(COUNT(F55:Q55)=0,"",MIN(F55:Q55))))</f>
        <v/>
      </c>
    </row>
    <row r="56" customFormat="false" ht="15" hidden="false" customHeight="false" outlineLevel="0" collapsed="false">
      <c r="A56" s="40" t="str">
        <f aca="false">IF(Matrix!A56="","",Matrix!A56)</f>
        <v/>
      </c>
      <c r="B56" s="15" t="str">
        <f aca="false">IF(Matrix!B56="","",Matrix!B56)</f>
        <v/>
      </c>
      <c r="C56" s="49" t="str">
        <f aca="false">IF(Matrix!C56="","",Matrix!C56)</f>
        <v/>
      </c>
      <c r="D56" s="49" t="str">
        <f aca="false">IF(Matrix!D56="","",Matrix!D56)</f>
        <v/>
      </c>
      <c r="E56" s="49" t="str">
        <f aca="false">IF(Matrix!E56="","",Matrix!E56)</f>
        <v/>
      </c>
      <c r="F56" s="50" t="str">
        <f aca="false">IF(OR(Matrix!F56="–",Matrix!F56="-"),"–",IF(Matrix!F56="","",EDATE(Matrix!F56,Themen!$F$6)))</f>
        <v/>
      </c>
      <c r="G56" s="50" t="str">
        <f aca="false">IF(OR(Matrix!G56="–",Matrix!G56="-"),"–",IF(Matrix!G56="","",EDATE(Matrix!G56,Themen!$F$7)))</f>
        <v/>
      </c>
      <c r="H56" s="50" t="str">
        <f aca="false">IF(OR(Matrix!H56="–",Matrix!H56="-"),"–",IF(Matrix!H56="","",EDATE(Matrix!H56,Themen!$F$8)))</f>
        <v/>
      </c>
      <c r="I56" s="50" t="str">
        <f aca="false">IF(OR(Matrix!I56="–",Matrix!I56="-"),"–",IF(Matrix!I56="","",EDATE(Matrix!I56,Themen!$F$9)))</f>
        <v/>
      </c>
      <c r="J56" s="50" t="str">
        <f aca="false">IF(OR(Matrix!J56="–",Matrix!J56="-"),"–",IF(Matrix!J56="","",EDATE(Matrix!J56,Themen!$F$10)))</f>
        <v/>
      </c>
      <c r="K56" s="50" t="str">
        <f aca="false">IF(OR(Matrix!K56="–",Matrix!K56="-"),"–",IF(Matrix!K56="","",EDATE(Matrix!K56,Themen!$F$11)))</f>
        <v/>
      </c>
      <c r="L56" s="50" t="str">
        <f aca="false">IF(OR(Matrix!L56="–",Matrix!L56="-"),"–",IF(Matrix!L56="","",EDATE(Matrix!L56,Themen!$F$12)))</f>
        <v/>
      </c>
      <c r="M56" s="50" t="str">
        <f aca="false">IF(OR(Matrix!M56="–",Matrix!M56="-"),"–",IF(Matrix!M56="","",EDATE(Matrix!M56,Themen!$F$13)))</f>
        <v/>
      </c>
      <c r="N56" s="50" t="str">
        <f aca="false">IF(OR(Matrix!N56="–",Matrix!N56="-"),"–",IF(Matrix!N56="","",EDATE(Matrix!N56,Themen!$F$14)))</f>
        <v/>
      </c>
      <c r="O56" s="50" t="str">
        <f aca="false">IF(OR(Matrix!O56="–",Matrix!O56="-"),"–",IF(Matrix!O56="","",EDATE(Matrix!O56,Themen!$F$15)))</f>
        <v/>
      </c>
      <c r="P56" s="50" t="str">
        <f aca="false">IF(OR(Matrix!P56="–",Matrix!P56="-"),"–",IF(Matrix!P56="","",EDATE(Matrix!P56,Themen!$F$16)))</f>
        <v/>
      </c>
      <c r="Q56" s="50" t="str">
        <f aca="false">IF(OR(Matrix!Q56="–",Matrix!Q56="-"),"–",IF(Matrix!Q56="","",EDATE(Matrix!Q56,Themen!$F$17)))</f>
        <v/>
      </c>
      <c r="R56" s="51" t="str">
        <f aca="false">IF(B56="","",IF(COUNTBLANK(Matrix!F56:Q56)&gt;0,"offen",IF(COUNT(F56:Q56)=0,"",MIN(F56:Q56))))</f>
        <v/>
      </c>
    </row>
    <row r="57" customFormat="false" ht="15" hidden="false" customHeight="false" outlineLevel="0" collapsed="false">
      <c r="A57" s="40" t="str">
        <f aca="false">IF(Matrix!A57="","",Matrix!A57)</f>
        <v/>
      </c>
      <c r="B57" s="15" t="str">
        <f aca="false">IF(Matrix!B57="","",Matrix!B57)</f>
        <v/>
      </c>
      <c r="C57" s="49" t="str">
        <f aca="false">IF(Matrix!C57="","",Matrix!C57)</f>
        <v/>
      </c>
      <c r="D57" s="49" t="str">
        <f aca="false">IF(Matrix!D57="","",Matrix!D57)</f>
        <v/>
      </c>
      <c r="E57" s="49" t="str">
        <f aca="false">IF(Matrix!E57="","",Matrix!E57)</f>
        <v/>
      </c>
      <c r="F57" s="50" t="str">
        <f aca="false">IF(OR(Matrix!F57="–",Matrix!F57="-"),"–",IF(Matrix!F57="","",EDATE(Matrix!F57,Themen!$F$6)))</f>
        <v/>
      </c>
      <c r="G57" s="50" t="str">
        <f aca="false">IF(OR(Matrix!G57="–",Matrix!G57="-"),"–",IF(Matrix!G57="","",EDATE(Matrix!G57,Themen!$F$7)))</f>
        <v/>
      </c>
      <c r="H57" s="50" t="str">
        <f aca="false">IF(OR(Matrix!H57="–",Matrix!H57="-"),"–",IF(Matrix!H57="","",EDATE(Matrix!H57,Themen!$F$8)))</f>
        <v/>
      </c>
      <c r="I57" s="50" t="str">
        <f aca="false">IF(OR(Matrix!I57="–",Matrix!I57="-"),"–",IF(Matrix!I57="","",EDATE(Matrix!I57,Themen!$F$9)))</f>
        <v/>
      </c>
      <c r="J57" s="50" t="str">
        <f aca="false">IF(OR(Matrix!J57="–",Matrix!J57="-"),"–",IF(Matrix!J57="","",EDATE(Matrix!J57,Themen!$F$10)))</f>
        <v/>
      </c>
      <c r="K57" s="50" t="str">
        <f aca="false">IF(OR(Matrix!K57="–",Matrix!K57="-"),"–",IF(Matrix!K57="","",EDATE(Matrix!K57,Themen!$F$11)))</f>
        <v/>
      </c>
      <c r="L57" s="50" t="str">
        <f aca="false">IF(OR(Matrix!L57="–",Matrix!L57="-"),"–",IF(Matrix!L57="","",EDATE(Matrix!L57,Themen!$F$12)))</f>
        <v/>
      </c>
      <c r="M57" s="50" t="str">
        <f aca="false">IF(OR(Matrix!M57="–",Matrix!M57="-"),"–",IF(Matrix!M57="","",EDATE(Matrix!M57,Themen!$F$13)))</f>
        <v/>
      </c>
      <c r="N57" s="50" t="str">
        <f aca="false">IF(OR(Matrix!N57="–",Matrix!N57="-"),"–",IF(Matrix!N57="","",EDATE(Matrix!N57,Themen!$F$14)))</f>
        <v/>
      </c>
      <c r="O57" s="50" t="str">
        <f aca="false">IF(OR(Matrix!O57="–",Matrix!O57="-"),"–",IF(Matrix!O57="","",EDATE(Matrix!O57,Themen!$F$15)))</f>
        <v/>
      </c>
      <c r="P57" s="50" t="str">
        <f aca="false">IF(OR(Matrix!P57="–",Matrix!P57="-"),"–",IF(Matrix!P57="","",EDATE(Matrix!P57,Themen!$F$16)))</f>
        <v/>
      </c>
      <c r="Q57" s="50" t="str">
        <f aca="false">IF(OR(Matrix!Q57="–",Matrix!Q57="-"),"–",IF(Matrix!Q57="","",EDATE(Matrix!Q57,Themen!$F$17)))</f>
        <v/>
      </c>
      <c r="R57" s="51" t="str">
        <f aca="false">IF(B57="","",IF(COUNTBLANK(Matrix!F57:Q57)&gt;0,"offen",IF(COUNT(F57:Q57)=0,"",MIN(F57:Q57))))</f>
        <v/>
      </c>
    </row>
    <row r="58" customFormat="false" ht="15" hidden="false" customHeight="false" outlineLevel="0" collapsed="false">
      <c r="A58" s="40" t="str">
        <f aca="false">IF(Matrix!A58="","",Matrix!A58)</f>
        <v/>
      </c>
      <c r="B58" s="15" t="str">
        <f aca="false">IF(Matrix!B58="","",Matrix!B58)</f>
        <v/>
      </c>
      <c r="C58" s="49" t="str">
        <f aca="false">IF(Matrix!C58="","",Matrix!C58)</f>
        <v/>
      </c>
      <c r="D58" s="49" t="str">
        <f aca="false">IF(Matrix!D58="","",Matrix!D58)</f>
        <v/>
      </c>
      <c r="E58" s="49" t="str">
        <f aca="false">IF(Matrix!E58="","",Matrix!E58)</f>
        <v/>
      </c>
      <c r="F58" s="50" t="str">
        <f aca="false">IF(OR(Matrix!F58="–",Matrix!F58="-"),"–",IF(Matrix!F58="","",EDATE(Matrix!F58,Themen!$F$6)))</f>
        <v/>
      </c>
      <c r="G58" s="50" t="str">
        <f aca="false">IF(OR(Matrix!G58="–",Matrix!G58="-"),"–",IF(Matrix!G58="","",EDATE(Matrix!G58,Themen!$F$7)))</f>
        <v/>
      </c>
      <c r="H58" s="50" t="str">
        <f aca="false">IF(OR(Matrix!H58="–",Matrix!H58="-"),"–",IF(Matrix!H58="","",EDATE(Matrix!H58,Themen!$F$8)))</f>
        <v/>
      </c>
      <c r="I58" s="50" t="str">
        <f aca="false">IF(OR(Matrix!I58="–",Matrix!I58="-"),"–",IF(Matrix!I58="","",EDATE(Matrix!I58,Themen!$F$9)))</f>
        <v/>
      </c>
      <c r="J58" s="50" t="str">
        <f aca="false">IF(OR(Matrix!J58="–",Matrix!J58="-"),"–",IF(Matrix!J58="","",EDATE(Matrix!J58,Themen!$F$10)))</f>
        <v/>
      </c>
      <c r="K58" s="50" t="str">
        <f aca="false">IF(OR(Matrix!K58="–",Matrix!K58="-"),"–",IF(Matrix!K58="","",EDATE(Matrix!K58,Themen!$F$11)))</f>
        <v/>
      </c>
      <c r="L58" s="50" t="str">
        <f aca="false">IF(OR(Matrix!L58="–",Matrix!L58="-"),"–",IF(Matrix!L58="","",EDATE(Matrix!L58,Themen!$F$12)))</f>
        <v/>
      </c>
      <c r="M58" s="50" t="str">
        <f aca="false">IF(OR(Matrix!M58="–",Matrix!M58="-"),"–",IF(Matrix!M58="","",EDATE(Matrix!M58,Themen!$F$13)))</f>
        <v/>
      </c>
      <c r="N58" s="50" t="str">
        <f aca="false">IF(OR(Matrix!N58="–",Matrix!N58="-"),"–",IF(Matrix!N58="","",EDATE(Matrix!N58,Themen!$F$14)))</f>
        <v/>
      </c>
      <c r="O58" s="50" t="str">
        <f aca="false">IF(OR(Matrix!O58="–",Matrix!O58="-"),"–",IF(Matrix!O58="","",EDATE(Matrix!O58,Themen!$F$15)))</f>
        <v/>
      </c>
      <c r="P58" s="50" t="str">
        <f aca="false">IF(OR(Matrix!P58="–",Matrix!P58="-"),"–",IF(Matrix!P58="","",EDATE(Matrix!P58,Themen!$F$16)))</f>
        <v/>
      </c>
      <c r="Q58" s="50" t="str">
        <f aca="false">IF(OR(Matrix!Q58="–",Matrix!Q58="-"),"–",IF(Matrix!Q58="","",EDATE(Matrix!Q58,Themen!$F$17)))</f>
        <v/>
      </c>
      <c r="R58" s="51" t="str">
        <f aca="false">IF(B58="","",IF(COUNTBLANK(Matrix!F58:Q58)&gt;0,"offen",IF(COUNT(F58:Q58)=0,"",MIN(F58:Q58))))</f>
        <v/>
      </c>
    </row>
    <row r="59" customFormat="false" ht="15" hidden="false" customHeight="false" outlineLevel="0" collapsed="false">
      <c r="A59" s="40" t="str">
        <f aca="false">IF(Matrix!A59="","",Matrix!A59)</f>
        <v/>
      </c>
      <c r="B59" s="15" t="str">
        <f aca="false">IF(Matrix!B59="","",Matrix!B59)</f>
        <v/>
      </c>
      <c r="C59" s="49" t="str">
        <f aca="false">IF(Matrix!C59="","",Matrix!C59)</f>
        <v/>
      </c>
      <c r="D59" s="49" t="str">
        <f aca="false">IF(Matrix!D59="","",Matrix!D59)</f>
        <v/>
      </c>
      <c r="E59" s="49" t="str">
        <f aca="false">IF(Matrix!E59="","",Matrix!E59)</f>
        <v/>
      </c>
      <c r="F59" s="50" t="str">
        <f aca="false">IF(OR(Matrix!F59="–",Matrix!F59="-"),"–",IF(Matrix!F59="","",EDATE(Matrix!F59,Themen!$F$6)))</f>
        <v/>
      </c>
      <c r="G59" s="50" t="str">
        <f aca="false">IF(OR(Matrix!G59="–",Matrix!G59="-"),"–",IF(Matrix!G59="","",EDATE(Matrix!G59,Themen!$F$7)))</f>
        <v/>
      </c>
      <c r="H59" s="50" t="str">
        <f aca="false">IF(OR(Matrix!H59="–",Matrix!H59="-"),"–",IF(Matrix!H59="","",EDATE(Matrix!H59,Themen!$F$8)))</f>
        <v/>
      </c>
      <c r="I59" s="50" t="str">
        <f aca="false">IF(OR(Matrix!I59="–",Matrix!I59="-"),"–",IF(Matrix!I59="","",EDATE(Matrix!I59,Themen!$F$9)))</f>
        <v/>
      </c>
      <c r="J59" s="50" t="str">
        <f aca="false">IF(OR(Matrix!J59="–",Matrix!J59="-"),"–",IF(Matrix!J59="","",EDATE(Matrix!J59,Themen!$F$10)))</f>
        <v/>
      </c>
      <c r="K59" s="50" t="str">
        <f aca="false">IF(OR(Matrix!K59="–",Matrix!K59="-"),"–",IF(Matrix!K59="","",EDATE(Matrix!K59,Themen!$F$11)))</f>
        <v/>
      </c>
      <c r="L59" s="50" t="str">
        <f aca="false">IF(OR(Matrix!L59="–",Matrix!L59="-"),"–",IF(Matrix!L59="","",EDATE(Matrix!L59,Themen!$F$12)))</f>
        <v/>
      </c>
      <c r="M59" s="50" t="str">
        <f aca="false">IF(OR(Matrix!M59="–",Matrix!M59="-"),"–",IF(Matrix!M59="","",EDATE(Matrix!M59,Themen!$F$13)))</f>
        <v/>
      </c>
      <c r="N59" s="50" t="str">
        <f aca="false">IF(OR(Matrix!N59="–",Matrix!N59="-"),"–",IF(Matrix!N59="","",EDATE(Matrix!N59,Themen!$F$14)))</f>
        <v/>
      </c>
      <c r="O59" s="50" t="str">
        <f aca="false">IF(OR(Matrix!O59="–",Matrix!O59="-"),"–",IF(Matrix!O59="","",EDATE(Matrix!O59,Themen!$F$15)))</f>
        <v/>
      </c>
      <c r="P59" s="50" t="str">
        <f aca="false">IF(OR(Matrix!P59="–",Matrix!P59="-"),"–",IF(Matrix!P59="","",EDATE(Matrix!P59,Themen!$F$16)))</f>
        <v/>
      </c>
      <c r="Q59" s="50" t="str">
        <f aca="false">IF(OR(Matrix!Q59="–",Matrix!Q59="-"),"–",IF(Matrix!Q59="","",EDATE(Matrix!Q59,Themen!$F$17)))</f>
        <v/>
      </c>
      <c r="R59" s="51" t="str">
        <f aca="false">IF(B59="","",IF(COUNTBLANK(Matrix!F59:Q59)&gt;0,"offen",IF(COUNT(F59:Q59)=0,"",MIN(F59:Q59))))</f>
        <v/>
      </c>
    </row>
    <row r="60" customFormat="false" ht="15" hidden="false" customHeight="false" outlineLevel="0" collapsed="false">
      <c r="A60" s="40" t="str">
        <f aca="false">IF(Matrix!A60="","",Matrix!A60)</f>
        <v/>
      </c>
      <c r="B60" s="15" t="str">
        <f aca="false">IF(Matrix!B60="","",Matrix!B60)</f>
        <v/>
      </c>
      <c r="C60" s="49" t="str">
        <f aca="false">IF(Matrix!C60="","",Matrix!C60)</f>
        <v/>
      </c>
      <c r="D60" s="49" t="str">
        <f aca="false">IF(Matrix!D60="","",Matrix!D60)</f>
        <v/>
      </c>
      <c r="E60" s="49" t="str">
        <f aca="false">IF(Matrix!E60="","",Matrix!E60)</f>
        <v/>
      </c>
      <c r="F60" s="50" t="str">
        <f aca="false">IF(OR(Matrix!F60="–",Matrix!F60="-"),"–",IF(Matrix!F60="","",EDATE(Matrix!F60,Themen!$F$6)))</f>
        <v/>
      </c>
      <c r="G60" s="50" t="str">
        <f aca="false">IF(OR(Matrix!G60="–",Matrix!G60="-"),"–",IF(Matrix!G60="","",EDATE(Matrix!G60,Themen!$F$7)))</f>
        <v/>
      </c>
      <c r="H60" s="50" t="str">
        <f aca="false">IF(OR(Matrix!H60="–",Matrix!H60="-"),"–",IF(Matrix!H60="","",EDATE(Matrix!H60,Themen!$F$8)))</f>
        <v/>
      </c>
      <c r="I60" s="50" t="str">
        <f aca="false">IF(OR(Matrix!I60="–",Matrix!I60="-"),"–",IF(Matrix!I60="","",EDATE(Matrix!I60,Themen!$F$9)))</f>
        <v/>
      </c>
      <c r="J60" s="50" t="str">
        <f aca="false">IF(OR(Matrix!J60="–",Matrix!J60="-"),"–",IF(Matrix!J60="","",EDATE(Matrix!J60,Themen!$F$10)))</f>
        <v/>
      </c>
      <c r="K60" s="50" t="str">
        <f aca="false">IF(OR(Matrix!K60="–",Matrix!K60="-"),"–",IF(Matrix!K60="","",EDATE(Matrix!K60,Themen!$F$11)))</f>
        <v/>
      </c>
      <c r="L60" s="50" t="str">
        <f aca="false">IF(OR(Matrix!L60="–",Matrix!L60="-"),"–",IF(Matrix!L60="","",EDATE(Matrix!L60,Themen!$F$12)))</f>
        <v/>
      </c>
      <c r="M60" s="50" t="str">
        <f aca="false">IF(OR(Matrix!M60="–",Matrix!M60="-"),"–",IF(Matrix!M60="","",EDATE(Matrix!M60,Themen!$F$13)))</f>
        <v/>
      </c>
      <c r="N60" s="50" t="str">
        <f aca="false">IF(OR(Matrix!N60="–",Matrix!N60="-"),"–",IF(Matrix!N60="","",EDATE(Matrix!N60,Themen!$F$14)))</f>
        <v/>
      </c>
      <c r="O60" s="50" t="str">
        <f aca="false">IF(OR(Matrix!O60="–",Matrix!O60="-"),"–",IF(Matrix!O60="","",EDATE(Matrix!O60,Themen!$F$15)))</f>
        <v/>
      </c>
      <c r="P60" s="50" t="str">
        <f aca="false">IF(OR(Matrix!P60="–",Matrix!P60="-"),"–",IF(Matrix!P60="","",EDATE(Matrix!P60,Themen!$F$16)))</f>
        <v/>
      </c>
      <c r="Q60" s="50" t="str">
        <f aca="false">IF(OR(Matrix!Q60="–",Matrix!Q60="-"),"–",IF(Matrix!Q60="","",EDATE(Matrix!Q60,Themen!$F$17)))</f>
        <v/>
      </c>
      <c r="R60" s="51" t="str">
        <f aca="false">IF(B60="","",IF(COUNTBLANK(Matrix!F60:Q60)&gt;0,"offen",IF(COUNT(F60:Q60)=0,"",MIN(F60:Q60))))</f>
        <v/>
      </c>
    </row>
    <row r="61" customFormat="false" ht="15" hidden="false" customHeight="false" outlineLevel="0" collapsed="false">
      <c r="A61" s="40" t="str">
        <f aca="false">IF(Matrix!A61="","",Matrix!A61)</f>
        <v/>
      </c>
      <c r="B61" s="15" t="str">
        <f aca="false">IF(Matrix!B61="","",Matrix!B61)</f>
        <v/>
      </c>
      <c r="C61" s="49" t="str">
        <f aca="false">IF(Matrix!C61="","",Matrix!C61)</f>
        <v/>
      </c>
      <c r="D61" s="49" t="str">
        <f aca="false">IF(Matrix!D61="","",Matrix!D61)</f>
        <v/>
      </c>
      <c r="E61" s="49" t="str">
        <f aca="false">IF(Matrix!E61="","",Matrix!E61)</f>
        <v/>
      </c>
      <c r="F61" s="50" t="str">
        <f aca="false">IF(OR(Matrix!F61="–",Matrix!F61="-"),"–",IF(Matrix!F61="","",EDATE(Matrix!F61,Themen!$F$6)))</f>
        <v/>
      </c>
      <c r="G61" s="50" t="str">
        <f aca="false">IF(OR(Matrix!G61="–",Matrix!G61="-"),"–",IF(Matrix!G61="","",EDATE(Matrix!G61,Themen!$F$7)))</f>
        <v/>
      </c>
      <c r="H61" s="50" t="str">
        <f aca="false">IF(OR(Matrix!H61="–",Matrix!H61="-"),"–",IF(Matrix!H61="","",EDATE(Matrix!H61,Themen!$F$8)))</f>
        <v/>
      </c>
      <c r="I61" s="50" t="str">
        <f aca="false">IF(OR(Matrix!I61="–",Matrix!I61="-"),"–",IF(Matrix!I61="","",EDATE(Matrix!I61,Themen!$F$9)))</f>
        <v/>
      </c>
      <c r="J61" s="50" t="str">
        <f aca="false">IF(OR(Matrix!J61="–",Matrix!J61="-"),"–",IF(Matrix!J61="","",EDATE(Matrix!J61,Themen!$F$10)))</f>
        <v/>
      </c>
      <c r="K61" s="50" t="str">
        <f aca="false">IF(OR(Matrix!K61="–",Matrix!K61="-"),"–",IF(Matrix!K61="","",EDATE(Matrix!K61,Themen!$F$11)))</f>
        <v/>
      </c>
      <c r="L61" s="50" t="str">
        <f aca="false">IF(OR(Matrix!L61="–",Matrix!L61="-"),"–",IF(Matrix!L61="","",EDATE(Matrix!L61,Themen!$F$12)))</f>
        <v/>
      </c>
      <c r="M61" s="50" t="str">
        <f aca="false">IF(OR(Matrix!M61="–",Matrix!M61="-"),"–",IF(Matrix!M61="","",EDATE(Matrix!M61,Themen!$F$13)))</f>
        <v/>
      </c>
      <c r="N61" s="50" t="str">
        <f aca="false">IF(OR(Matrix!N61="–",Matrix!N61="-"),"–",IF(Matrix!N61="","",EDATE(Matrix!N61,Themen!$F$14)))</f>
        <v/>
      </c>
      <c r="O61" s="50" t="str">
        <f aca="false">IF(OR(Matrix!O61="–",Matrix!O61="-"),"–",IF(Matrix!O61="","",EDATE(Matrix!O61,Themen!$F$15)))</f>
        <v/>
      </c>
      <c r="P61" s="50" t="str">
        <f aca="false">IF(OR(Matrix!P61="–",Matrix!P61="-"),"–",IF(Matrix!P61="","",EDATE(Matrix!P61,Themen!$F$16)))</f>
        <v/>
      </c>
      <c r="Q61" s="50" t="str">
        <f aca="false">IF(OR(Matrix!Q61="–",Matrix!Q61="-"),"–",IF(Matrix!Q61="","",EDATE(Matrix!Q61,Themen!$F$17)))</f>
        <v/>
      </c>
      <c r="R61" s="51" t="str">
        <f aca="false">IF(B61="","",IF(COUNTBLANK(Matrix!F61:Q61)&gt;0,"offen",IF(COUNT(F61:Q61)=0,"",MIN(F61:Q61))))</f>
        <v/>
      </c>
    </row>
    <row r="62" customFormat="false" ht="15" hidden="false" customHeight="false" outlineLevel="0" collapsed="false">
      <c r="A62" s="40" t="str">
        <f aca="false">IF(Matrix!A62="","",Matrix!A62)</f>
        <v/>
      </c>
      <c r="B62" s="15" t="str">
        <f aca="false">IF(Matrix!B62="","",Matrix!B62)</f>
        <v/>
      </c>
      <c r="C62" s="49" t="str">
        <f aca="false">IF(Matrix!C62="","",Matrix!C62)</f>
        <v/>
      </c>
      <c r="D62" s="49" t="str">
        <f aca="false">IF(Matrix!D62="","",Matrix!D62)</f>
        <v/>
      </c>
      <c r="E62" s="49" t="str">
        <f aca="false">IF(Matrix!E62="","",Matrix!E62)</f>
        <v/>
      </c>
      <c r="F62" s="50" t="str">
        <f aca="false">IF(OR(Matrix!F62="–",Matrix!F62="-"),"–",IF(Matrix!F62="","",EDATE(Matrix!F62,Themen!$F$6)))</f>
        <v/>
      </c>
      <c r="G62" s="50" t="str">
        <f aca="false">IF(OR(Matrix!G62="–",Matrix!G62="-"),"–",IF(Matrix!G62="","",EDATE(Matrix!G62,Themen!$F$7)))</f>
        <v/>
      </c>
      <c r="H62" s="50" t="str">
        <f aca="false">IF(OR(Matrix!H62="–",Matrix!H62="-"),"–",IF(Matrix!H62="","",EDATE(Matrix!H62,Themen!$F$8)))</f>
        <v/>
      </c>
      <c r="I62" s="50" t="str">
        <f aca="false">IF(OR(Matrix!I62="–",Matrix!I62="-"),"–",IF(Matrix!I62="","",EDATE(Matrix!I62,Themen!$F$9)))</f>
        <v/>
      </c>
      <c r="J62" s="50" t="str">
        <f aca="false">IF(OR(Matrix!J62="–",Matrix!J62="-"),"–",IF(Matrix!J62="","",EDATE(Matrix!J62,Themen!$F$10)))</f>
        <v/>
      </c>
      <c r="K62" s="50" t="str">
        <f aca="false">IF(OR(Matrix!K62="–",Matrix!K62="-"),"–",IF(Matrix!K62="","",EDATE(Matrix!K62,Themen!$F$11)))</f>
        <v/>
      </c>
      <c r="L62" s="50" t="str">
        <f aca="false">IF(OR(Matrix!L62="–",Matrix!L62="-"),"–",IF(Matrix!L62="","",EDATE(Matrix!L62,Themen!$F$12)))</f>
        <v/>
      </c>
      <c r="M62" s="50" t="str">
        <f aca="false">IF(OR(Matrix!M62="–",Matrix!M62="-"),"–",IF(Matrix!M62="","",EDATE(Matrix!M62,Themen!$F$13)))</f>
        <v/>
      </c>
      <c r="N62" s="50" t="str">
        <f aca="false">IF(OR(Matrix!N62="–",Matrix!N62="-"),"–",IF(Matrix!N62="","",EDATE(Matrix!N62,Themen!$F$14)))</f>
        <v/>
      </c>
      <c r="O62" s="50" t="str">
        <f aca="false">IF(OR(Matrix!O62="–",Matrix!O62="-"),"–",IF(Matrix!O62="","",EDATE(Matrix!O62,Themen!$F$15)))</f>
        <v/>
      </c>
      <c r="P62" s="50" t="str">
        <f aca="false">IF(OR(Matrix!P62="–",Matrix!P62="-"),"–",IF(Matrix!P62="","",EDATE(Matrix!P62,Themen!$F$16)))</f>
        <v/>
      </c>
      <c r="Q62" s="50" t="str">
        <f aca="false">IF(OR(Matrix!Q62="–",Matrix!Q62="-"),"–",IF(Matrix!Q62="","",EDATE(Matrix!Q62,Themen!$F$17)))</f>
        <v/>
      </c>
      <c r="R62" s="51" t="str">
        <f aca="false">IF(B62="","",IF(COUNTBLANK(Matrix!F62:Q62)&gt;0,"offen",IF(COUNT(F62:Q62)=0,"",MIN(F62:Q62))))</f>
        <v/>
      </c>
    </row>
    <row r="63" customFormat="false" ht="15" hidden="false" customHeight="false" outlineLevel="0" collapsed="false">
      <c r="A63" s="40" t="str">
        <f aca="false">IF(Matrix!A63="","",Matrix!A63)</f>
        <v/>
      </c>
      <c r="B63" s="15" t="str">
        <f aca="false">IF(Matrix!B63="","",Matrix!B63)</f>
        <v/>
      </c>
      <c r="C63" s="49" t="str">
        <f aca="false">IF(Matrix!C63="","",Matrix!C63)</f>
        <v/>
      </c>
      <c r="D63" s="49" t="str">
        <f aca="false">IF(Matrix!D63="","",Matrix!D63)</f>
        <v/>
      </c>
      <c r="E63" s="49" t="str">
        <f aca="false">IF(Matrix!E63="","",Matrix!E63)</f>
        <v/>
      </c>
      <c r="F63" s="50" t="str">
        <f aca="false">IF(OR(Matrix!F63="–",Matrix!F63="-"),"–",IF(Matrix!F63="","",EDATE(Matrix!F63,Themen!$F$6)))</f>
        <v/>
      </c>
      <c r="G63" s="50" t="str">
        <f aca="false">IF(OR(Matrix!G63="–",Matrix!G63="-"),"–",IF(Matrix!G63="","",EDATE(Matrix!G63,Themen!$F$7)))</f>
        <v/>
      </c>
      <c r="H63" s="50" t="str">
        <f aca="false">IF(OR(Matrix!H63="–",Matrix!H63="-"),"–",IF(Matrix!H63="","",EDATE(Matrix!H63,Themen!$F$8)))</f>
        <v/>
      </c>
      <c r="I63" s="50" t="str">
        <f aca="false">IF(OR(Matrix!I63="–",Matrix!I63="-"),"–",IF(Matrix!I63="","",EDATE(Matrix!I63,Themen!$F$9)))</f>
        <v/>
      </c>
      <c r="J63" s="50" t="str">
        <f aca="false">IF(OR(Matrix!J63="–",Matrix!J63="-"),"–",IF(Matrix!J63="","",EDATE(Matrix!J63,Themen!$F$10)))</f>
        <v/>
      </c>
      <c r="K63" s="50" t="str">
        <f aca="false">IF(OR(Matrix!K63="–",Matrix!K63="-"),"–",IF(Matrix!K63="","",EDATE(Matrix!K63,Themen!$F$11)))</f>
        <v/>
      </c>
      <c r="L63" s="50" t="str">
        <f aca="false">IF(OR(Matrix!L63="–",Matrix!L63="-"),"–",IF(Matrix!L63="","",EDATE(Matrix!L63,Themen!$F$12)))</f>
        <v/>
      </c>
      <c r="M63" s="50" t="str">
        <f aca="false">IF(OR(Matrix!M63="–",Matrix!M63="-"),"–",IF(Matrix!M63="","",EDATE(Matrix!M63,Themen!$F$13)))</f>
        <v/>
      </c>
      <c r="N63" s="50" t="str">
        <f aca="false">IF(OR(Matrix!N63="–",Matrix!N63="-"),"–",IF(Matrix!N63="","",EDATE(Matrix!N63,Themen!$F$14)))</f>
        <v/>
      </c>
      <c r="O63" s="50" t="str">
        <f aca="false">IF(OR(Matrix!O63="–",Matrix!O63="-"),"–",IF(Matrix!O63="","",EDATE(Matrix!O63,Themen!$F$15)))</f>
        <v/>
      </c>
      <c r="P63" s="50" t="str">
        <f aca="false">IF(OR(Matrix!P63="–",Matrix!P63="-"),"–",IF(Matrix!P63="","",EDATE(Matrix!P63,Themen!$F$16)))</f>
        <v/>
      </c>
      <c r="Q63" s="50" t="str">
        <f aca="false">IF(OR(Matrix!Q63="–",Matrix!Q63="-"),"–",IF(Matrix!Q63="","",EDATE(Matrix!Q63,Themen!$F$17)))</f>
        <v/>
      </c>
      <c r="R63" s="51" t="str">
        <f aca="false">IF(B63="","",IF(COUNTBLANK(Matrix!F63:Q63)&gt;0,"offen",IF(COUNT(F63:Q63)=0,"",MIN(F63:Q63))))</f>
        <v/>
      </c>
    </row>
    <row r="64" customFormat="false" ht="15" hidden="false" customHeight="false" outlineLevel="0" collapsed="false">
      <c r="A64" s="40" t="str">
        <f aca="false">IF(Matrix!A64="","",Matrix!A64)</f>
        <v/>
      </c>
      <c r="B64" s="15" t="str">
        <f aca="false">IF(Matrix!B64="","",Matrix!B64)</f>
        <v/>
      </c>
      <c r="C64" s="49" t="str">
        <f aca="false">IF(Matrix!C64="","",Matrix!C64)</f>
        <v/>
      </c>
      <c r="D64" s="49" t="str">
        <f aca="false">IF(Matrix!D64="","",Matrix!D64)</f>
        <v/>
      </c>
      <c r="E64" s="49" t="str">
        <f aca="false">IF(Matrix!E64="","",Matrix!E64)</f>
        <v/>
      </c>
      <c r="F64" s="50" t="str">
        <f aca="false">IF(OR(Matrix!F64="–",Matrix!F64="-"),"–",IF(Matrix!F64="","",EDATE(Matrix!F64,Themen!$F$6)))</f>
        <v/>
      </c>
      <c r="G64" s="50" t="str">
        <f aca="false">IF(OR(Matrix!G64="–",Matrix!G64="-"),"–",IF(Matrix!G64="","",EDATE(Matrix!G64,Themen!$F$7)))</f>
        <v/>
      </c>
      <c r="H64" s="50" t="str">
        <f aca="false">IF(OR(Matrix!H64="–",Matrix!H64="-"),"–",IF(Matrix!H64="","",EDATE(Matrix!H64,Themen!$F$8)))</f>
        <v/>
      </c>
      <c r="I64" s="50" t="str">
        <f aca="false">IF(OR(Matrix!I64="–",Matrix!I64="-"),"–",IF(Matrix!I64="","",EDATE(Matrix!I64,Themen!$F$9)))</f>
        <v/>
      </c>
      <c r="J64" s="50" t="str">
        <f aca="false">IF(OR(Matrix!J64="–",Matrix!J64="-"),"–",IF(Matrix!J64="","",EDATE(Matrix!J64,Themen!$F$10)))</f>
        <v/>
      </c>
      <c r="K64" s="50" t="str">
        <f aca="false">IF(OR(Matrix!K64="–",Matrix!K64="-"),"–",IF(Matrix!K64="","",EDATE(Matrix!K64,Themen!$F$11)))</f>
        <v/>
      </c>
      <c r="L64" s="50" t="str">
        <f aca="false">IF(OR(Matrix!L64="–",Matrix!L64="-"),"–",IF(Matrix!L64="","",EDATE(Matrix!L64,Themen!$F$12)))</f>
        <v/>
      </c>
      <c r="M64" s="50" t="str">
        <f aca="false">IF(OR(Matrix!M64="–",Matrix!M64="-"),"–",IF(Matrix!M64="","",EDATE(Matrix!M64,Themen!$F$13)))</f>
        <v/>
      </c>
      <c r="N64" s="50" t="str">
        <f aca="false">IF(OR(Matrix!N64="–",Matrix!N64="-"),"–",IF(Matrix!N64="","",EDATE(Matrix!N64,Themen!$F$14)))</f>
        <v/>
      </c>
      <c r="O64" s="50" t="str">
        <f aca="false">IF(OR(Matrix!O64="–",Matrix!O64="-"),"–",IF(Matrix!O64="","",EDATE(Matrix!O64,Themen!$F$15)))</f>
        <v/>
      </c>
      <c r="P64" s="50" t="str">
        <f aca="false">IF(OR(Matrix!P64="–",Matrix!P64="-"),"–",IF(Matrix!P64="","",EDATE(Matrix!P64,Themen!$F$16)))</f>
        <v/>
      </c>
      <c r="Q64" s="50" t="str">
        <f aca="false">IF(OR(Matrix!Q64="–",Matrix!Q64="-"),"–",IF(Matrix!Q64="","",EDATE(Matrix!Q64,Themen!$F$17)))</f>
        <v/>
      </c>
      <c r="R64" s="51" t="str">
        <f aca="false">IF(B64="","",IF(COUNTBLANK(Matrix!F64:Q64)&gt;0,"offen",IF(COUNT(F64:Q64)=0,"",MIN(F64:Q64))))</f>
        <v/>
      </c>
    </row>
    <row r="65" customFormat="false" ht="15" hidden="false" customHeight="false" outlineLevel="0" collapsed="false">
      <c r="A65" s="40" t="str">
        <f aca="false">IF(Matrix!A65="","",Matrix!A65)</f>
        <v/>
      </c>
      <c r="B65" s="15" t="str">
        <f aca="false">IF(Matrix!B65="","",Matrix!B65)</f>
        <v/>
      </c>
      <c r="C65" s="49" t="str">
        <f aca="false">IF(Matrix!C65="","",Matrix!C65)</f>
        <v/>
      </c>
      <c r="D65" s="49" t="str">
        <f aca="false">IF(Matrix!D65="","",Matrix!D65)</f>
        <v/>
      </c>
      <c r="E65" s="49" t="str">
        <f aca="false">IF(Matrix!E65="","",Matrix!E65)</f>
        <v/>
      </c>
      <c r="F65" s="50" t="str">
        <f aca="false">IF(OR(Matrix!F65="–",Matrix!F65="-"),"–",IF(Matrix!F65="","",EDATE(Matrix!F65,Themen!$F$6)))</f>
        <v/>
      </c>
      <c r="G65" s="50" t="str">
        <f aca="false">IF(OR(Matrix!G65="–",Matrix!G65="-"),"–",IF(Matrix!G65="","",EDATE(Matrix!G65,Themen!$F$7)))</f>
        <v/>
      </c>
      <c r="H65" s="50" t="str">
        <f aca="false">IF(OR(Matrix!H65="–",Matrix!H65="-"),"–",IF(Matrix!H65="","",EDATE(Matrix!H65,Themen!$F$8)))</f>
        <v/>
      </c>
      <c r="I65" s="50" t="str">
        <f aca="false">IF(OR(Matrix!I65="–",Matrix!I65="-"),"–",IF(Matrix!I65="","",EDATE(Matrix!I65,Themen!$F$9)))</f>
        <v/>
      </c>
      <c r="J65" s="50" t="str">
        <f aca="false">IF(OR(Matrix!J65="–",Matrix!J65="-"),"–",IF(Matrix!J65="","",EDATE(Matrix!J65,Themen!$F$10)))</f>
        <v/>
      </c>
      <c r="K65" s="50" t="str">
        <f aca="false">IF(OR(Matrix!K65="–",Matrix!K65="-"),"–",IF(Matrix!K65="","",EDATE(Matrix!K65,Themen!$F$11)))</f>
        <v/>
      </c>
      <c r="L65" s="50" t="str">
        <f aca="false">IF(OR(Matrix!L65="–",Matrix!L65="-"),"–",IF(Matrix!L65="","",EDATE(Matrix!L65,Themen!$F$12)))</f>
        <v/>
      </c>
      <c r="M65" s="50" t="str">
        <f aca="false">IF(OR(Matrix!M65="–",Matrix!M65="-"),"–",IF(Matrix!M65="","",EDATE(Matrix!M65,Themen!$F$13)))</f>
        <v/>
      </c>
      <c r="N65" s="50" t="str">
        <f aca="false">IF(OR(Matrix!N65="–",Matrix!N65="-"),"–",IF(Matrix!N65="","",EDATE(Matrix!N65,Themen!$F$14)))</f>
        <v/>
      </c>
      <c r="O65" s="50" t="str">
        <f aca="false">IF(OR(Matrix!O65="–",Matrix!O65="-"),"–",IF(Matrix!O65="","",EDATE(Matrix!O65,Themen!$F$15)))</f>
        <v/>
      </c>
      <c r="P65" s="50" t="str">
        <f aca="false">IF(OR(Matrix!P65="–",Matrix!P65="-"),"–",IF(Matrix!P65="","",EDATE(Matrix!P65,Themen!$F$16)))</f>
        <v/>
      </c>
      <c r="Q65" s="50" t="str">
        <f aca="false">IF(OR(Matrix!Q65="–",Matrix!Q65="-"),"–",IF(Matrix!Q65="","",EDATE(Matrix!Q65,Themen!$F$17)))</f>
        <v/>
      </c>
      <c r="R65" s="51" t="str">
        <f aca="false">IF(B65="","",IF(COUNTBLANK(Matrix!F65:Q65)&gt;0,"offen",IF(COUNT(F65:Q65)=0,"",MIN(F65:Q65))))</f>
        <v/>
      </c>
    </row>
    <row r="66" customFormat="false" ht="15" hidden="false" customHeight="false" outlineLevel="0" collapsed="false">
      <c r="A66" s="40" t="str">
        <f aca="false">IF(Matrix!A66="","",Matrix!A66)</f>
        <v/>
      </c>
      <c r="B66" s="15" t="str">
        <f aca="false">IF(Matrix!B66="","",Matrix!B66)</f>
        <v/>
      </c>
      <c r="C66" s="49" t="str">
        <f aca="false">IF(Matrix!C66="","",Matrix!C66)</f>
        <v/>
      </c>
      <c r="D66" s="49" t="str">
        <f aca="false">IF(Matrix!D66="","",Matrix!D66)</f>
        <v/>
      </c>
      <c r="E66" s="49" t="str">
        <f aca="false">IF(Matrix!E66="","",Matrix!E66)</f>
        <v/>
      </c>
      <c r="F66" s="50" t="str">
        <f aca="false">IF(OR(Matrix!F66="–",Matrix!F66="-"),"–",IF(Matrix!F66="","",EDATE(Matrix!F66,Themen!$F$6)))</f>
        <v/>
      </c>
      <c r="G66" s="50" t="str">
        <f aca="false">IF(OR(Matrix!G66="–",Matrix!G66="-"),"–",IF(Matrix!G66="","",EDATE(Matrix!G66,Themen!$F$7)))</f>
        <v/>
      </c>
      <c r="H66" s="50" t="str">
        <f aca="false">IF(OR(Matrix!H66="–",Matrix!H66="-"),"–",IF(Matrix!H66="","",EDATE(Matrix!H66,Themen!$F$8)))</f>
        <v/>
      </c>
      <c r="I66" s="50" t="str">
        <f aca="false">IF(OR(Matrix!I66="–",Matrix!I66="-"),"–",IF(Matrix!I66="","",EDATE(Matrix!I66,Themen!$F$9)))</f>
        <v/>
      </c>
      <c r="J66" s="50" t="str">
        <f aca="false">IF(OR(Matrix!J66="–",Matrix!J66="-"),"–",IF(Matrix!J66="","",EDATE(Matrix!J66,Themen!$F$10)))</f>
        <v/>
      </c>
      <c r="K66" s="50" t="str">
        <f aca="false">IF(OR(Matrix!K66="–",Matrix!K66="-"),"–",IF(Matrix!K66="","",EDATE(Matrix!K66,Themen!$F$11)))</f>
        <v/>
      </c>
      <c r="L66" s="50" t="str">
        <f aca="false">IF(OR(Matrix!L66="–",Matrix!L66="-"),"–",IF(Matrix!L66="","",EDATE(Matrix!L66,Themen!$F$12)))</f>
        <v/>
      </c>
      <c r="M66" s="50" t="str">
        <f aca="false">IF(OR(Matrix!M66="–",Matrix!M66="-"),"–",IF(Matrix!M66="","",EDATE(Matrix!M66,Themen!$F$13)))</f>
        <v/>
      </c>
      <c r="N66" s="50" t="str">
        <f aca="false">IF(OR(Matrix!N66="–",Matrix!N66="-"),"–",IF(Matrix!N66="","",EDATE(Matrix!N66,Themen!$F$14)))</f>
        <v/>
      </c>
      <c r="O66" s="50" t="str">
        <f aca="false">IF(OR(Matrix!O66="–",Matrix!O66="-"),"–",IF(Matrix!O66="","",EDATE(Matrix!O66,Themen!$F$15)))</f>
        <v/>
      </c>
      <c r="P66" s="50" t="str">
        <f aca="false">IF(OR(Matrix!P66="–",Matrix!P66="-"),"–",IF(Matrix!P66="","",EDATE(Matrix!P66,Themen!$F$16)))</f>
        <v/>
      </c>
      <c r="Q66" s="50" t="str">
        <f aca="false">IF(OR(Matrix!Q66="–",Matrix!Q66="-"),"–",IF(Matrix!Q66="","",EDATE(Matrix!Q66,Themen!$F$17)))</f>
        <v/>
      </c>
      <c r="R66" s="51" t="str">
        <f aca="false">IF(B66="","",IF(COUNTBLANK(Matrix!F66:Q66)&gt;0,"offen",IF(COUNT(F66:Q66)=0,"",MIN(F66:Q66))))</f>
        <v/>
      </c>
    </row>
    <row r="67" customFormat="false" ht="15" hidden="false" customHeight="false" outlineLevel="0" collapsed="false">
      <c r="A67" s="40" t="str">
        <f aca="false">IF(Matrix!A67="","",Matrix!A67)</f>
        <v/>
      </c>
      <c r="B67" s="15" t="str">
        <f aca="false">IF(Matrix!B67="","",Matrix!B67)</f>
        <v/>
      </c>
      <c r="C67" s="49" t="str">
        <f aca="false">IF(Matrix!C67="","",Matrix!C67)</f>
        <v/>
      </c>
      <c r="D67" s="49" t="str">
        <f aca="false">IF(Matrix!D67="","",Matrix!D67)</f>
        <v/>
      </c>
      <c r="E67" s="49" t="str">
        <f aca="false">IF(Matrix!E67="","",Matrix!E67)</f>
        <v/>
      </c>
      <c r="F67" s="50" t="str">
        <f aca="false">IF(OR(Matrix!F67="–",Matrix!F67="-"),"–",IF(Matrix!F67="","",EDATE(Matrix!F67,Themen!$F$6)))</f>
        <v/>
      </c>
      <c r="G67" s="50" t="str">
        <f aca="false">IF(OR(Matrix!G67="–",Matrix!G67="-"),"–",IF(Matrix!G67="","",EDATE(Matrix!G67,Themen!$F$7)))</f>
        <v/>
      </c>
      <c r="H67" s="50" t="str">
        <f aca="false">IF(OR(Matrix!H67="–",Matrix!H67="-"),"–",IF(Matrix!H67="","",EDATE(Matrix!H67,Themen!$F$8)))</f>
        <v/>
      </c>
      <c r="I67" s="50" t="str">
        <f aca="false">IF(OR(Matrix!I67="–",Matrix!I67="-"),"–",IF(Matrix!I67="","",EDATE(Matrix!I67,Themen!$F$9)))</f>
        <v/>
      </c>
      <c r="J67" s="50" t="str">
        <f aca="false">IF(OR(Matrix!J67="–",Matrix!J67="-"),"–",IF(Matrix!J67="","",EDATE(Matrix!J67,Themen!$F$10)))</f>
        <v/>
      </c>
      <c r="K67" s="50" t="str">
        <f aca="false">IF(OR(Matrix!K67="–",Matrix!K67="-"),"–",IF(Matrix!K67="","",EDATE(Matrix!K67,Themen!$F$11)))</f>
        <v/>
      </c>
      <c r="L67" s="50" t="str">
        <f aca="false">IF(OR(Matrix!L67="–",Matrix!L67="-"),"–",IF(Matrix!L67="","",EDATE(Matrix!L67,Themen!$F$12)))</f>
        <v/>
      </c>
      <c r="M67" s="50" t="str">
        <f aca="false">IF(OR(Matrix!M67="–",Matrix!M67="-"),"–",IF(Matrix!M67="","",EDATE(Matrix!M67,Themen!$F$13)))</f>
        <v/>
      </c>
      <c r="N67" s="50" t="str">
        <f aca="false">IF(OR(Matrix!N67="–",Matrix!N67="-"),"–",IF(Matrix!N67="","",EDATE(Matrix!N67,Themen!$F$14)))</f>
        <v/>
      </c>
      <c r="O67" s="50" t="str">
        <f aca="false">IF(OR(Matrix!O67="–",Matrix!O67="-"),"–",IF(Matrix!O67="","",EDATE(Matrix!O67,Themen!$F$15)))</f>
        <v/>
      </c>
      <c r="P67" s="50" t="str">
        <f aca="false">IF(OR(Matrix!P67="–",Matrix!P67="-"),"–",IF(Matrix!P67="","",EDATE(Matrix!P67,Themen!$F$16)))</f>
        <v/>
      </c>
      <c r="Q67" s="50" t="str">
        <f aca="false">IF(OR(Matrix!Q67="–",Matrix!Q67="-"),"–",IF(Matrix!Q67="","",EDATE(Matrix!Q67,Themen!$F$17)))</f>
        <v/>
      </c>
      <c r="R67" s="51" t="str">
        <f aca="false">IF(B67="","",IF(COUNTBLANK(Matrix!F67:Q67)&gt;0,"offen",IF(COUNT(F67:Q67)=0,"",MIN(F67:Q67))))</f>
        <v/>
      </c>
    </row>
    <row r="68" customFormat="false" ht="15" hidden="false" customHeight="false" outlineLevel="0" collapsed="false">
      <c r="A68" s="40" t="str">
        <f aca="false">IF(Matrix!A68="","",Matrix!A68)</f>
        <v/>
      </c>
      <c r="B68" s="15" t="str">
        <f aca="false">IF(Matrix!B68="","",Matrix!B68)</f>
        <v/>
      </c>
      <c r="C68" s="49" t="str">
        <f aca="false">IF(Matrix!C68="","",Matrix!C68)</f>
        <v/>
      </c>
      <c r="D68" s="49" t="str">
        <f aca="false">IF(Matrix!D68="","",Matrix!D68)</f>
        <v/>
      </c>
      <c r="E68" s="49" t="str">
        <f aca="false">IF(Matrix!E68="","",Matrix!E68)</f>
        <v/>
      </c>
      <c r="F68" s="50" t="str">
        <f aca="false">IF(OR(Matrix!F68="–",Matrix!F68="-"),"–",IF(Matrix!F68="","",EDATE(Matrix!F68,Themen!$F$6)))</f>
        <v/>
      </c>
      <c r="G68" s="50" t="str">
        <f aca="false">IF(OR(Matrix!G68="–",Matrix!G68="-"),"–",IF(Matrix!G68="","",EDATE(Matrix!G68,Themen!$F$7)))</f>
        <v/>
      </c>
      <c r="H68" s="50" t="str">
        <f aca="false">IF(OR(Matrix!H68="–",Matrix!H68="-"),"–",IF(Matrix!H68="","",EDATE(Matrix!H68,Themen!$F$8)))</f>
        <v/>
      </c>
      <c r="I68" s="50" t="str">
        <f aca="false">IF(OR(Matrix!I68="–",Matrix!I68="-"),"–",IF(Matrix!I68="","",EDATE(Matrix!I68,Themen!$F$9)))</f>
        <v/>
      </c>
      <c r="J68" s="50" t="str">
        <f aca="false">IF(OR(Matrix!J68="–",Matrix!J68="-"),"–",IF(Matrix!J68="","",EDATE(Matrix!J68,Themen!$F$10)))</f>
        <v/>
      </c>
      <c r="K68" s="50" t="str">
        <f aca="false">IF(OR(Matrix!K68="–",Matrix!K68="-"),"–",IF(Matrix!K68="","",EDATE(Matrix!K68,Themen!$F$11)))</f>
        <v/>
      </c>
      <c r="L68" s="50" t="str">
        <f aca="false">IF(OR(Matrix!L68="–",Matrix!L68="-"),"–",IF(Matrix!L68="","",EDATE(Matrix!L68,Themen!$F$12)))</f>
        <v/>
      </c>
      <c r="M68" s="50" t="str">
        <f aca="false">IF(OR(Matrix!M68="–",Matrix!M68="-"),"–",IF(Matrix!M68="","",EDATE(Matrix!M68,Themen!$F$13)))</f>
        <v/>
      </c>
      <c r="N68" s="50" t="str">
        <f aca="false">IF(OR(Matrix!N68="–",Matrix!N68="-"),"–",IF(Matrix!N68="","",EDATE(Matrix!N68,Themen!$F$14)))</f>
        <v/>
      </c>
      <c r="O68" s="50" t="str">
        <f aca="false">IF(OR(Matrix!O68="–",Matrix!O68="-"),"–",IF(Matrix!O68="","",EDATE(Matrix!O68,Themen!$F$15)))</f>
        <v/>
      </c>
      <c r="P68" s="50" t="str">
        <f aca="false">IF(OR(Matrix!P68="–",Matrix!P68="-"),"–",IF(Matrix!P68="","",EDATE(Matrix!P68,Themen!$F$16)))</f>
        <v/>
      </c>
      <c r="Q68" s="50" t="str">
        <f aca="false">IF(OR(Matrix!Q68="–",Matrix!Q68="-"),"–",IF(Matrix!Q68="","",EDATE(Matrix!Q68,Themen!$F$17)))</f>
        <v/>
      </c>
      <c r="R68" s="51" t="str">
        <f aca="false">IF(B68="","",IF(COUNTBLANK(Matrix!F68:Q68)&gt;0,"offen",IF(COUNT(F68:Q68)=0,"",MIN(F68:Q68))))</f>
        <v/>
      </c>
    </row>
    <row r="69" customFormat="false" ht="15" hidden="false" customHeight="false" outlineLevel="0" collapsed="false">
      <c r="A69" s="40" t="str">
        <f aca="false">IF(Matrix!A69="","",Matrix!A69)</f>
        <v/>
      </c>
      <c r="B69" s="15" t="str">
        <f aca="false">IF(Matrix!B69="","",Matrix!B69)</f>
        <v/>
      </c>
      <c r="C69" s="49" t="str">
        <f aca="false">IF(Matrix!C69="","",Matrix!C69)</f>
        <v/>
      </c>
      <c r="D69" s="49" t="str">
        <f aca="false">IF(Matrix!D69="","",Matrix!D69)</f>
        <v/>
      </c>
      <c r="E69" s="49" t="str">
        <f aca="false">IF(Matrix!E69="","",Matrix!E69)</f>
        <v/>
      </c>
      <c r="F69" s="50" t="str">
        <f aca="false">IF(OR(Matrix!F69="–",Matrix!F69="-"),"–",IF(Matrix!F69="","",EDATE(Matrix!F69,Themen!$F$6)))</f>
        <v/>
      </c>
      <c r="G69" s="50" t="str">
        <f aca="false">IF(OR(Matrix!G69="–",Matrix!G69="-"),"–",IF(Matrix!G69="","",EDATE(Matrix!G69,Themen!$F$7)))</f>
        <v/>
      </c>
      <c r="H69" s="50" t="str">
        <f aca="false">IF(OR(Matrix!H69="–",Matrix!H69="-"),"–",IF(Matrix!H69="","",EDATE(Matrix!H69,Themen!$F$8)))</f>
        <v/>
      </c>
      <c r="I69" s="50" t="str">
        <f aca="false">IF(OR(Matrix!I69="–",Matrix!I69="-"),"–",IF(Matrix!I69="","",EDATE(Matrix!I69,Themen!$F$9)))</f>
        <v/>
      </c>
      <c r="J69" s="50" t="str">
        <f aca="false">IF(OR(Matrix!J69="–",Matrix!J69="-"),"–",IF(Matrix!J69="","",EDATE(Matrix!J69,Themen!$F$10)))</f>
        <v/>
      </c>
      <c r="K69" s="50" t="str">
        <f aca="false">IF(OR(Matrix!K69="–",Matrix!K69="-"),"–",IF(Matrix!K69="","",EDATE(Matrix!K69,Themen!$F$11)))</f>
        <v/>
      </c>
      <c r="L69" s="50" t="str">
        <f aca="false">IF(OR(Matrix!L69="–",Matrix!L69="-"),"–",IF(Matrix!L69="","",EDATE(Matrix!L69,Themen!$F$12)))</f>
        <v/>
      </c>
      <c r="M69" s="50" t="str">
        <f aca="false">IF(OR(Matrix!M69="–",Matrix!M69="-"),"–",IF(Matrix!M69="","",EDATE(Matrix!M69,Themen!$F$13)))</f>
        <v/>
      </c>
      <c r="N69" s="50" t="str">
        <f aca="false">IF(OR(Matrix!N69="–",Matrix!N69="-"),"–",IF(Matrix!N69="","",EDATE(Matrix!N69,Themen!$F$14)))</f>
        <v/>
      </c>
      <c r="O69" s="50" t="str">
        <f aca="false">IF(OR(Matrix!O69="–",Matrix!O69="-"),"–",IF(Matrix!O69="","",EDATE(Matrix!O69,Themen!$F$15)))</f>
        <v/>
      </c>
      <c r="P69" s="50" t="str">
        <f aca="false">IF(OR(Matrix!P69="–",Matrix!P69="-"),"–",IF(Matrix!P69="","",EDATE(Matrix!P69,Themen!$F$16)))</f>
        <v/>
      </c>
      <c r="Q69" s="50" t="str">
        <f aca="false">IF(OR(Matrix!Q69="–",Matrix!Q69="-"),"–",IF(Matrix!Q69="","",EDATE(Matrix!Q69,Themen!$F$17)))</f>
        <v/>
      </c>
      <c r="R69" s="51" t="str">
        <f aca="false">IF(B69="","",IF(COUNTBLANK(Matrix!F69:Q69)&gt;0,"offen",IF(COUNT(F69:Q69)=0,"",MIN(F69:Q69))))</f>
        <v/>
      </c>
    </row>
    <row r="70" customFormat="false" ht="15" hidden="false" customHeight="false" outlineLevel="0" collapsed="false">
      <c r="A70" s="40" t="str">
        <f aca="false">IF(Matrix!A70="","",Matrix!A70)</f>
        <v/>
      </c>
      <c r="B70" s="15" t="str">
        <f aca="false">IF(Matrix!B70="","",Matrix!B70)</f>
        <v/>
      </c>
      <c r="C70" s="49" t="str">
        <f aca="false">IF(Matrix!C70="","",Matrix!C70)</f>
        <v/>
      </c>
      <c r="D70" s="49" t="str">
        <f aca="false">IF(Matrix!D70="","",Matrix!D70)</f>
        <v/>
      </c>
      <c r="E70" s="49" t="str">
        <f aca="false">IF(Matrix!E70="","",Matrix!E70)</f>
        <v/>
      </c>
      <c r="F70" s="50" t="str">
        <f aca="false">IF(OR(Matrix!F70="–",Matrix!F70="-"),"–",IF(Matrix!F70="","",EDATE(Matrix!F70,Themen!$F$6)))</f>
        <v/>
      </c>
      <c r="G70" s="50" t="str">
        <f aca="false">IF(OR(Matrix!G70="–",Matrix!G70="-"),"–",IF(Matrix!G70="","",EDATE(Matrix!G70,Themen!$F$7)))</f>
        <v/>
      </c>
      <c r="H70" s="50" t="str">
        <f aca="false">IF(OR(Matrix!H70="–",Matrix!H70="-"),"–",IF(Matrix!H70="","",EDATE(Matrix!H70,Themen!$F$8)))</f>
        <v/>
      </c>
      <c r="I70" s="50" t="str">
        <f aca="false">IF(OR(Matrix!I70="–",Matrix!I70="-"),"–",IF(Matrix!I70="","",EDATE(Matrix!I70,Themen!$F$9)))</f>
        <v/>
      </c>
      <c r="J70" s="50" t="str">
        <f aca="false">IF(OR(Matrix!J70="–",Matrix!J70="-"),"–",IF(Matrix!J70="","",EDATE(Matrix!J70,Themen!$F$10)))</f>
        <v/>
      </c>
      <c r="K70" s="50" t="str">
        <f aca="false">IF(OR(Matrix!K70="–",Matrix!K70="-"),"–",IF(Matrix!K70="","",EDATE(Matrix!K70,Themen!$F$11)))</f>
        <v/>
      </c>
      <c r="L70" s="50" t="str">
        <f aca="false">IF(OR(Matrix!L70="–",Matrix!L70="-"),"–",IF(Matrix!L70="","",EDATE(Matrix!L70,Themen!$F$12)))</f>
        <v/>
      </c>
      <c r="M70" s="50" t="str">
        <f aca="false">IF(OR(Matrix!M70="–",Matrix!M70="-"),"–",IF(Matrix!M70="","",EDATE(Matrix!M70,Themen!$F$13)))</f>
        <v/>
      </c>
      <c r="N70" s="50" t="str">
        <f aca="false">IF(OR(Matrix!N70="–",Matrix!N70="-"),"–",IF(Matrix!N70="","",EDATE(Matrix!N70,Themen!$F$14)))</f>
        <v/>
      </c>
      <c r="O70" s="50" t="str">
        <f aca="false">IF(OR(Matrix!O70="–",Matrix!O70="-"),"–",IF(Matrix!O70="","",EDATE(Matrix!O70,Themen!$F$15)))</f>
        <v/>
      </c>
      <c r="P70" s="50" t="str">
        <f aca="false">IF(OR(Matrix!P70="–",Matrix!P70="-"),"–",IF(Matrix!P70="","",EDATE(Matrix!P70,Themen!$F$16)))</f>
        <v/>
      </c>
      <c r="Q70" s="50" t="str">
        <f aca="false">IF(OR(Matrix!Q70="–",Matrix!Q70="-"),"–",IF(Matrix!Q70="","",EDATE(Matrix!Q70,Themen!$F$17)))</f>
        <v/>
      </c>
      <c r="R70" s="51" t="str">
        <f aca="false">IF(B70="","",IF(COUNTBLANK(Matrix!F70:Q70)&gt;0,"offen",IF(COUNT(F70:Q70)=0,"",MIN(F70:Q70))))</f>
        <v/>
      </c>
    </row>
    <row r="71" customFormat="false" ht="15" hidden="false" customHeight="false" outlineLevel="0" collapsed="false">
      <c r="A71" s="40" t="str">
        <f aca="false">IF(Matrix!A71="","",Matrix!A71)</f>
        <v/>
      </c>
      <c r="B71" s="15" t="str">
        <f aca="false">IF(Matrix!B71="","",Matrix!B71)</f>
        <v/>
      </c>
      <c r="C71" s="49" t="str">
        <f aca="false">IF(Matrix!C71="","",Matrix!C71)</f>
        <v/>
      </c>
      <c r="D71" s="49" t="str">
        <f aca="false">IF(Matrix!D71="","",Matrix!D71)</f>
        <v/>
      </c>
      <c r="E71" s="49" t="str">
        <f aca="false">IF(Matrix!E71="","",Matrix!E71)</f>
        <v/>
      </c>
      <c r="F71" s="50" t="str">
        <f aca="false">IF(OR(Matrix!F71="–",Matrix!F71="-"),"–",IF(Matrix!F71="","",EDATE(Matrix!F71,Themen!$F$6)))</f>
        <v/>
      </c>
      <c r="G71" s="50" t="str">
        <f aca="false">IF(OR(Matrix!G71="–",Matrix!G71="-"),"–",IF(Matrix!G71="","",EDATE(Matrix!G71,Themen!$F$7)))</f>
        <v/>
      </c>
      <c r="H71" s="50" t="str">
        <f aca="false">IF(OR(Matrix!H71="–",Matrix!H71="-"),"–",IF(Matrix!H71="","",EDATE(Matrix!H71,Themen!$F$8)))</f>
        <v/>
      </c>
      <c r="I71" s="50" t="str">
        <f aca="false">IF(OR(Matrix!I71="–",Matrix!I71="-"),"–",IF(Matrix!I71="","",EDATE(Matrix!I71,Themen!$F$9)))</f>
        <v/>
      </c>
      <c r="J71" s="50" t="str">
        <f aca="false">IF(OR(Matrix!J71="–",Matrix!J71="-"),"–",IF(Matrix!J71="","",EDATE(Matrix!J71,Themen!$F$10)))</f>
        <v/>
      </c>
      <c r="K71" s="50" t="str">
        <f aca="false">IF(OR(Matrix!K71="–",Matrix!K71="-"),"–",IF(Matrix!K71="","",EDATE(Matrix!K71,Themen!$F$11)))</f>
        <v/>
      </c>
      <c r="L71" s="50" t="str">
        <f aca="false">IF(OR(Matrix!L71="–",Matrix!L71="-"),"–",IF(Matrix!L71="","",EDATE(Matrix!L71,Themen!$F$12)))</f>
        <v/>
      </c>
      <c r="M71" s="50" t="str">
        <f aca="false">IF(OR(Matrix!M71="–",Matrix!M71="-"),"–",IF(Matrix!M71="","",EDATE(Matrix!M71,Themen!$F$13)))</f>
        <v/>
      </c>
      <c r="N71" s="50" t="str">
        <f aca="false">IF(OR(Matrix!N71="–",Matrix!N71="-"),"–",IF(Matrix!N71="","",EDATE(Matrix!N71,Themen!$F$14)))</f>
        <v/>
      </c>
      <c r="O71" s="50" t="str">
        <f aca="false">IF(OR(Matrix!O71="–",Matrix!O71="-"),"–",IF(Matrix!O71="","",EDATE(Matrix!O71,Themen!$F$15)))</f>
        <v/>
      </c>
      <c r="P71" s="50" t="str">
        <f aca="false">IF(OR(Matrix!P71="–",Matrix!P71="-"),"–",IF(Matrix!P71="","",EDATE(Matrix!P71,Themen!$F$16)))</f>
        <v/>
      </c>
      <c r="Q71" s="50" t="str">
        <f aca="false">IF(OR(Matrix!Q71="–",Matrix!Q71="-"),"–",IF(Matrix!Q71="","",EDATE(Matrix!Q71,Themen!$F$17)))</f>
        <v/>
      </c>
      <c r="R71" s="51" t="str">
        <f aca="false">IF(B71="","",IF(COUNTBLANK(Matrix!F71:Q71)&gt;0,"offen",IF(COUNT(F71:Q71)=0,"",MIN(F71:Q71))))</f>
        <v/>
      </c>
    </row>
    <row r="72" customFormat="false" ht="15" hidden="false" customHeight="false" outlineLevel="0" collapsed="false">
      <c r="A72" s="40" t="str">
        <f aca="false">IF(Matrix!A72="","",Matrix!A72)</f>
        <v/>
      </c>
      <c r="B72" s="15" t="str">
        <f aca="false">IF(Matrix!B72="","",Matrix!B72)</f>
        <v/>
      </c>
      <c r="C72" s="49" t="str">
        <f aca="false">IF(Matrix!C72="","",Matrix!C72)</f>
        <v/>
      </c>
      <c r="D72" s="49" t="str">
        <f aca="false">IF(Matrix!D72="","",Matrix!D72)</f>
        <v/>
      </c>
      <c r="E72" s="49" t="str">
        <f aca="false">IF(Matrix!E72="","",Matrix!E72)</f>
        <v/>
      </c>
      <c r="F72" s="50" t="str">
        <f aca="false">IF(OR(Matrix!F72="–",Matrix!F72="-"),"–",IF(Matrix!F72="","",EDATE(Matrix!F72,Themen!$F$6)))</f>
        <v/>
      </c>
      <c r="G72" s="50" t="str">
        <f aca="false">IF(OR(Matrix!G72="–",Matrix!G72="-"),"–",IF(Matrix!G72="","",EDATE(Matrix!G72,Themen!$F$7)))</f>
        <v/>
      </c>
      <c r="H72" s="50" t="str">
        <f aca="false">IF(OR(Matrix!H72="–",Matrix!H72="-"),"–",IF(Matrix!H72="","",EDATE(Matrix!H72,Themen!$F$8)))</f>
        <v/>
      </c>
      <c r="I72" s="50" t="str">
        <f aca="false">IF(OR(Matrix!I72="–",Matrix!I72="-"),"–",IF(Matrix!I72="","",EDATE(Matrix!I72,Themen!$F$9)))</f>
        <v/>
      </c>
      <c r="J72" s="50" t="str">
        <f aca="false">IF(OR(Matrix!J72="–",Matrix!J72="-"),"–",IF(Matrix!J72="","",EDATE(Matrix!J72,Themen!$F$10)))</f>
        <v/>
      </c>
      <c r="K72" s="50" t="str">
        <f aca="false">IF(OR(Matrix!K72="–",Matrix!K72="-"),"–",IF(Matrix!K72="","",EDATE(Matrix!K72,Themen!$F$11)))</f>
        <v/>
      </c>
      <c r="L72" s="50" t="str">
        <f aca="false">IF(OR(Matrix!L72="–",Matrix!L72="-"),"–",IF(Matrix!L72="","",EDATE(Matrix!L72,Themen!$F$12)))</f>
        <v/>
      </c>
      <c r="M72" s="50" t="str">
        <f aca="false">IF(OR(Matrix!M72="–",Matrix!M72="-"),"–",IF(Matrix!M72="","",EDATE(Matrix!M72,Themen!$F$13)))</f>
        <v/>
      </c>
      <c r="N72" s="50" t="str">
        <f aca="false">IF(OR(Matrix!N72="–",Matrix!N72="-"),"–",IF(Matrix!N72="","",EDATE(Matrix!N72,Themen!$F$14)))</f>
        <v/>
      </c>
      <c r="O72" s="50" t="str">
        <f aca="false">IF(OR(Matrix!O72="–",Matrix!O72="-"),"–",IF(Matrix!O72="","",EDATE(Matrix!O72,Themen!$F$15)))</f>
        <v/>
      </c>
      <c r="P72" s="50" t="str">
        <f aca="false">IF(OR(Matrix!P72="–",Matrix!P72="-"),"–",IF(Matrix!P72="","",EDATE(Matrix!P72,Themen!$F$16)))</f>
        <v/>
      </c>
      <c r="Q72" s="50" t="str">
        <f aca="false">IF(OR(Matrix!Q72="–",Matrix!Q72="-"),"–",IF(Matrix!Q72="","",EDATE(Matrix!Q72,Themen!$F$17)))</f>
        <v/>
      </c>
      <c r="R72" s="51" t="str">
        <f aca="false">IF(B72="","",IF(COUNTBLANK(Matrix!F72:Q72)&gt;0,"offen",IF(COUNT(F72:Q72)=0,"",MIN(F72:Q72))))</f>
        <v/>
      </c>
    </row>
    <row r="73" customFormat="false" ht="15" hidden="false" customHeight="false" outlineLevel="0" collapsed="false">
      <c r="A73" s="40" t="str">
        <f aca="false">IF(Matrix!A73="","",Matrix!A73)</f>
        <v/>
      </c>
      <c r="B73" s="15" t="str">
        <f aca="false">IF(Matrix!B73="","",Matrix!B73)</f>
        <v/>
      </c>
      <c r="C73" s="49" t="str">
        <f aca="false">IF(Matrix!C73="","",Matrix!C73)</f>
        <v/>
      </c>
      <c r="D73" s="49" t="str">
        <f aca="false">IF(Matrix!D73="","",Matrix!D73)</f>
        <v/>
      </c>
      <c r="E73" s="49" t="str">
        <f aca="false">IF(Matrix!E73="","",Matrix!E73)</f>
        <v/>
      </c>
      <c r="F73" s="50" t="str">
        <f aca="false">IF(OR(Matrix!F73="–",Matrix!F73="-"),"–",IF(Matrix!F73="","",EDATE(Matrix!F73,Themen!$F$6)))</f>
        <v/>
      </c>
      <c r="G73" s="50" t="str">
        <f aca="false">IF(OR(Matrix!G73="–",Matrix!G73="-"),"–",IF(Matrix!G73="","",EDATE(Matrix!G73,Themen!$F$7)))</f>
        <v/>
      </c>
      <c r="H73" s="50" t="str">
        <f aca="false">IF(OR(Matrix!H73="–",Matrix!H73="-"),"–",IF(Matrix!H73="","",EDATE(Matrix!H73,Themen!$F$8)))</f>
        <v/>
      </c>
      <c r="I73" s="50" t="str">
        <f aca="false">IF(OR(Matrix!I73="–",Matrix!I73="-"),"–",IF(Matrix!I73="","",EDATE(Matrix!I73,Themen!$F$9)))</f>
        <v/>
      </c>
      <c r="J73" s="50" t="str">
        <f aca="false">IF(OR(Matrix!J73="–",Matrix!J73="-"),"–",IF(Matrix!J73="","",EDATE(Matrix!J73,Themen!$F$10)))</f>
        <v/>
      </c>
      <c r="K73" s="50" t="str">
        <f aca="false">IF(OR(Matrix!K73="–",Matrix!K73="-"),"–",IF(Matrix!K73="","",EDATE(Matrix!K73,Themen!$F$11)))</f>
        <v/>
      </c>
      <c r="L73" s="50" t="str">
        <f aca="false">IF(OR(Matrix!L73="–",Matrix!L73="-"),"–",IF(Matrix!L73="","",EDATE(Matrix!L73,Themen!$F$12)))</f>
        <v/>
      </c>
      <c r="M73" s="50" t="str">
        <f aca="false">IF(OR(Matrix!M73="–",Matrix!M73="-"),"–",IF(Matrix!M73="","",EDATE(Matrix!M73,Themen!$F$13)))</f>
        <v/>
      </c>
      <c r="N73" s="50" t="str">
        <f aca="false">IF(OR(Matrix!N73="–",Matrix!N73="-"),"–",IF(Matrix!N73="","",EDATE(Matrix!N73,Themen!$F$14)))</f>
        <v/>
      </c>
      <c r="O73" s="50" t="str">
        <f aca="false">IF(OR(Matrix!O73="–",Matrix!O73="-"),"–",IF(Matrix!O73="","",EDATE(Matrix!O73,Themen!$F$15)))</f>
        <v/>
      </c>
      <c r="P73" s="50" t="str">
        <f aca="false">IF(OR(Matrix!P73="–",Matrix!P73="-"),"–",IF(Matrix!P73="","",EDATE(Matrix!P73,Themen!$F$16)))</f>
        <v/>
      </c>
      <c r="Q73" s="50" t="str">
        <f aca="false">IF(OR(Matrix!Q73="–",Matrix!Q73="-"),"–",IF(Matrix!Q73="","",EDATE(Matrix!Q73,Themen!$F$17)))</f>
        <v/>
      </c>
      <c r="R73" s="51" t="str">
        <f aca="false">IF(B73="","",IF(COUNTBLANK(Matrix!F73:Q73)&gt;0,"offen",IF(COUNT(F73:Q73)=0,"",MIN(F73:Q73))))</f>
        <v/>
      </c>
    </row>
    <row r="74" customFormat="false" ht="15" hidden="false" customHeight="false" outlineLevel="0" collapsed="false">
      <c r="A74" s="40" t="str">
        <f aca="false">IF(Matrix!A74="","",Matrix!A74)</f>
        <v/>
      </c>
      <c r="B74" s="15" t="str">
        <f aca="false">IF(Matrix!B74="","",Matrix!B74)</f>
        <v/>
      </c>
      <c r="C74" s="49" t="str">
        <f aca="false">IF(Matrix!C74="","",Matrix!C74)</f>
        <v/>
      </c>
      <c r="D74" s="49" t="str">
        <f aca="false">IF(Matrix!D74="","",Matrix!D74)</f>
        <v/>
      </c>
      <c r="E74" s="49" t="str">
        <f aca="false">IF(Matrix!E74="","",Matrix!E74)</f>
        <v/>
      </c>
      <c r="F74" s="50" t="str">
        <f aca="false">IF(OR(Matrix!F74="–",Matrix!F74="-"),"–",IF(Matrix!F74="","",EDATE(Matrix!F74,Themen!$F$6)))</f>
        <v/>
      </c>
      <c r="G74" s="50" t="str">
        <f aca="false">IF(OR(Matrix!G74="–",Matrix!G74="-"),"–",IF(Matrix!G74="","",EDATE(Matrix!G74,Themen!$F$7)))</f>
        <v/>
      </c>
      <c r="H74" s="50" t="str">
        <f aca="false">IF(OR(Matrix!H74="–",Matrix!H74="-"),"–",IF(Matrix!H74="","",EDATE(Matrix!H74,Themen!$F$8)))</f>
        <v/>
      </c>
      <c r="I74" s="50" t="str">
        <f aca="false">IF(OR(Matrix!I74="–",Matrix!I74="-"),"–",IF(Matrix!I74="","",EDATE(Matrix!I74,Themen!$F$9)))</f>
        <v/>
      </c>
      <c r="J74" s="50" t="str">
        <f aca="false">IF(OR(Matrix!J74="–",Matrix!J74="-"),"–",IF(Matrix!J74="","",EDATE(Matrix!J74,Themen!$F$10)))</f>
        <v/>
      </c>
      <c r="K74" s="50" t="str">
        <f aca="false">IF(OR(Matrix!K74="–",Matrix!K74="-"),"–",IF(Matrix!K74="","",EDATE(Matrix!K74,Themen!$F$11)))</f>
        <v/>
      </c>
      <c r="L74" s="50" t="str">
        <f aca="false">IF(OR(Matrix!L74="–",Matrix!L74="-"),"–",IF(Matrix!L74="","",EDATE(Matrix!L74,Themen!$F$12)))</f>
        <v/>
      </c>
      <c r="M74" s="50" t="str">
        <f aca="false">IF(OR(Matrix!M74="–",Matrix!M74="-"),"–",IF(Matrix!M74="","",EDATE(Matrix!M74,Themen!$F$13)))</f>
        <v/>
      </c>
      <c r="N74" s="50" t="str">
        <f aca="false">IF(OR(Matrix!N74="–",Matrix!N74="-"),"–",IF(Matrix!N74="","",EDATE(Matrix!N74,Themen!$F$14)))</f>
        <v/>
      </c>
      <c r="O74" s="50" t="str">
        <f aca="false">IF(OR(Matrix!O74="–",Matrix!O74="-"),"–",IF(Matrix!O74="","",EDATE(Matrix!O74,Themen!$F$15)))</f>
        <v/>
      </c>
      <c r="P74" s="50" t="str">
        <f aca="false">IF(OR(Matrix!P74="–",Matrix!P74="-"),"–",IF(Matrix!P74="","",EDATE(Matrix!P74,Themen!$F$16)))</f>
        <v/>
      </c>
      <c r="Q74" s="50" t="str">
        <f aca="false">IF(OR(Matrix!Q74="–",Matrix!Q74="-"),"–",IF(Matrix!Q74="","",EDATE(Matrix!Q74,Themen!$F$17)))</f>
        <v/>
      </c>
      <c r="R74" s="51" t="str">
        <f aca="false">IF(B74="","",IF(COUNTBLANK(Matrix!F74:Q74)&gt;0,"offen",IF(COUNT(F74:Q74)=0,"",MIN(F74:Q74))))</f>
        <v/>
      </c>
    </row>
    <row r="75" customFormat="false" ht="15" hidden="false" customHeight="false" outlineLevel="0" collapsed="false">
      <c r="A75" s="40" t="str">
        <f aca="false">IF(Matrix!A75="","",Matrix!A75)</f>
        <v/>
      </c>
      <c r="B75" s="15" t="str">
        <f aca="false">IF(Matrix!B75="","",Matrix!B75)</f>
        <v/>
      </c>
      <c r="C75" s="49" t="str">
        <f aca="false">IF(Matrix!C75="","",Matrix!C75)</f>
        <v/>
      </c>
      <c r="D75" s="49" t="str">
        <f aca="false">IF(Matrix!D75="","",Matrix!D75)</f>
        <v/>
      </c>
      <c r="E75" s="49" t="str">
        <f aca="false">IF(Matrix!E75="","",Matrix!E75)</f>
        <v/>
      </c>
      <c r="F75" s="50" t="str">
        <f aca="false">IF(OR(Matrix!F75="–",Matrix!F75="-"),"–",IF(Matrix!F75="","",EDATE(Matrix!F75,Themen!$F$6)))</f>
        <v/>
      </c>
      <c r="G75" s="50" t="str">
        <f aca="false">IF(OR(Matrix!G75="–",Matrix!G75="-"),"–",IF(Matrix!G75="","",EDATE(Matrix!G75,Themen!$F$7)))</f>
        <v/>
      </c>
      <c r="H75" s="50" t="str">
        <f aca="false">IF(OR(Matrix!H75="–",Matrix!H75="-"),"–",IF(Matrix!H75="","",EDATE(Matrix!H75,Themen!$F$8)))</f>
        <v/>
      </c>
      <c r="I75" s="50" t="str">
        <f aca="false">IF(OR(Matrix!I75="–",Matrix!I75="-"),"–",IF(Matrix!I75="","",EDATE(Matrix!I75,Themen!$F$9)))</f>
        <v/>
      </c>
      <c r="J75" s="50" t="str">
        <f aca="false">IF(OR(Matrix!J75="–",Matrix!J75="-"),"–",IF(Matrix!J75="","",EDATE(Matrix!J75,Themen!$F$10)))</f>
        <v/>
      </c>
      <c r="K75" s="50" t="str">
        <f aca="false">IF(OR(Matrix!K75="–",Matrix!K75="-"),"–",IF(Matrix!K75="","",EDATE(Matrix!K75,Themen!$F$11)))</f>
        <v/>
      </c>
      <c r="L75" s="50" t="str">
        <f aca="false">IF(OR(Matrix!L75="–",Matrix!L75="-"),"–",IF(Matrix!L75="","",EDATE(Matrix!L75,Themen!$F$12)))</f>
        <v/>
      </c>
      <c r="M75" s="50" t="str">
        <f aca="false">IF(OR(Matrix!M75="–",Matrix!M75="-"),"–",IF(Matrix!M75="","",EDATE(Matrix!M75,Themen!$F$13)))</f>
        <v/>
      </c>
      <c r="N75" s="50" t="str">
        <f aca="false">IF(OR(Matrix!N75="–",Matrix!N75="-"),"–",IF(Matrix!N75="","",EDATE(Matrix!N75,Themen!$F$14)))</f>
        <v/>
      </c>
      <c r="O75" s="50" t="str">
        <f aca="false">IF(OR(Matrix!O75="–",Matrix!O75="-"),"–",IF(Matrix!O75="","",EDATE(Matrix!O75,Themen!$F$15)))</f>
        <v/>
      </c>
      <c r="P75" s="50" t="str">
        <f aca="false">IF(OR(Matrix!P75="–",Matrix!P75="-"),"–",IF(Matrix!P75="","",EDATE(Matrix!P75,Themen!$F$16)))</f>
        <v/>
      </c>
      <c r="Q75" s="50" t="str">
        <f aca="false">IF(OR(Matrix!Q75="–",Matrix!Q75="-"),"–",IF(Matrix!Q75="","",EDATE(Matrix!Q75,Themen!$F$17)))</f>
        <v/>
      </c>
      <c r="R75" s="51" t="str">
        <f aca="false">IF(B75="","",IF(COUNTBLANK(Matrix!F75:Q75)&gt;0,"offen",IF(COUNT(F75:Q75)=0,"",MIN(F75:Q75))))</f>
        <v/>
      </c>
    </row>
    <row r="76" customFormat="false" ht="15" hidden="false" customHeight="false" outlineLevel="0" collapsed="false">
      <c r="A76" s="40" t="str">
        <f aca="false">IF(Matrix!A76="","",Matrix!A76)</f>
        <v/>
      </c>
      <c r="B76" s="15" t="str">
        <f aca="false">IF(Matrix!B76="","",Matrix!B76)</f>
        <v/>
      </c>
      <c r="C76" s="49" t="str">
        <f aca="false">IF(Matrix!C76="","",Matrix!C76)</f>
        <v/>
      </c>
      <c r="D76" s="49" t="str">
        <f aca="false">IF(Matrix!D76="","",Matrix!D76)</f>
        <v/>
      </c>
      <c r="E76" s="49" t="str">
        <f aca="false">IF(Matrix!E76="","",Matrix!E76)</f>
        <v/>
      </c>
      <c r="F76" s="50" t="str">
        <f aca="false">IF(OR(Matrix!F76="–",Matrix!F76="-"),"–",IF(Matrix!F76="","",EDATE(Matrix!F76,Themen!$F$6)))</f>
        <v/>
      </c>
      <c r="G76" s="50" t="str">
        <f aca="false">IF(OR(Matrix!G76="–",Matrix!G76="-"),"–",IF(Matrix!G76="","",EDATE(Matrix!G76,Themen!$F$7)))</f>
        <v/>
      </c>
      <c r="H76" s="50" t="str">
        <f aca="false">IF(OR(Matrix!H76="–",Matrix!H76="-"),"–",IF(Matrix!H76="","",EDATE(Matrix!H76,Themen!$F$8)))</f>
        <v/>
      </c>
      <c r="I76" s="50" t="str">
        <f aca="false">IF(OR(Matrix!I76="–",Matrix!I76="-"),"–",IF(Matrix!I76="","",EDATE(Matrix!I76,Themen!$F$9)))</f>
        <v/>
      </c>
      <c r="J76" s="50" t="str">
        <f aca="false">IF(OR(Matrix!J76="–",Matrix!J76="-"),"–",IF(Matrix!J76="","",EDATE(Matrix!J76,Themen!$F$10)))</f>
        <v/>
      </c>
      <c r="K76" s="50" t="str">
        <f aca="false">IF(OR(Matrix!K76="–",Matrix!K76="-"),"–",IF(Matrix!K76="","",EDATE(Matrix!K76,Themen!$F$11)))</f>
        <v/>
      </c>
      <c r="L76" s="50" t="str">
        <f aca="false">IF(OR(Matrix!L76="–",Matrix!L76="-"),"–",IF(Matrix!L76="","",EDATE(Matrix!L76,Themen!$F$12)))</f>
        <v/>
      </c>
      <c r="M76" s="50" t="str">
        <f aca="false">IF(OR(Matrix!M76="–",Matrix!M76="-"),"–",IF(Matrix!M76="","",EDATE(Matrix!M76,Themen!$F$13)))</f>
        <v/>
      </c>
      <c r="N76" s="50" t="str">
        <f aca="false">IF(OR(Matrix!N76="–",Matrix!N76="-"),"–",IF(Matrix!N76="","",EDATE(Matrix!N76,Themen!$F$14)))</f>
        <v/>
      </c>
      <c r="O76" s="50" t="str">
        <f aca="false">IF(OR(Matrix!O76="–",Matrix!O76="-"),"–",IF(Matrix!O76="","",EDATE(Matrix!O76,Themen!$F$15)))</f>
        <v/>
      </c>
      <c r="P76" s="50" t="str">
        <f aca="false">IF(OR(Matrix!P76="–",Matrix!P76="-"),"–",IF(Matrix!P76="","",EDATE(Matrix!P76,Themen!$F$16)))</f>
        <v/>
      </c>
      <c r="Q76" s="50" t="str">
        <f aca="false">IF(OR(Matrix!Q76="–",Matrix!Q76="-"),"–",IF(Matrix!Q76="","",EDATE(Matrix!Q76,Themen!$F$17)))</f>
        <v/>
      </c>
      <c r="R76" s="51" t="str">
        <f aca="false">IF(B76="","",IF(COUNTBLANK(Matrix!F76:Q76)&gt;0,"offen",IF(COUNT(F76:Q76)=0,"",MIN(F76:Q76))))</f>
        <v/>
      </c>
    </row>
    <row r="77" customFormat="false" ht="15" hidden="false" customHeight="false" outlineLevel="0" collapsed="false">
      <c r="A77" s="40" t="str">
        <f aca="false">IF(Matrix!A77="","",Matrix!A77)</f>
        <v/>
      </c>
      <c r="B77" s="15" t="str">
        <f aca="false">IF(Matrix!B77="","",Matrix!B77)</f>
        <v/>
      </c>
      <c r="C77" s="49" t="str">
        <f aca="false">IF(Matrix!C77="","",Matrix!C77)</f>
        <v/>
      </c>
      <c r="D77" s="49" t="str">
        <f aca="false">IF(Matrix!D77="","",Matrix!D77)</f>
        <v/>
      </c>
      <c r="E77" s="49" t="str">
        <f aca="false">IF(Matrix!E77="","",Matrix!E77)</f>
        <v/>
      </c>
      <c r="F77" s="50" t="str">
        <f aca="false">IF(OR(Matrix!F77="–",Matrix!F77="-"),"–",IF(Matrix!F77="","",EDATE(Matrix!F77,Themen!$F$6)))</f>
        <v/>
      </c>
      <c r="G77" s="50" t="str">
        <f aca="false">IF(OR(Matrix!G77="–",Matrix!G77="-"),"–",IF(Matrix!G77="","",EDATE(Matrix!G77,Themen!$F$7)))</f>
        <v/>
      </c>
      <c r="H77" s="50" t="str">
        <f aca="false">IF(OR(Matrix!H77="–",Matrix!H77="-"),"–",IF(Matrix!H77="","",EDATE(Matrix!H77,Themen!$F$8)))</f>
        <v/>
      </c>
      <c r="I77" s="50" t="str">
        <f aca="false">IF(OR(Matrix!I77="–",Matrix!I77="-"),"–",IF(Matrix!I77="","",EDATE(Matrix!I77,Themen!$F$9)))</f>
        <v/>
      </c>
      <c r="J77" s="50" t="str">
        <f aca="false">IF(OR(Matrix!J77="–",Matrix!J77="-"),"–",IF(Matrix!J77="","",EDATE(Matrix!J77,Themen!$F$10)))</f>
        <v/>
      </c>
      <c r="K77" s="50" t="str">
        <f aca="false">IF(OR(Matrix!K77="–",Matrix!K77="-"),"–",IF(Matrix!K77="","",EDATE(Matrix!K77,Themen!$F$11)))</f>
        <v/>
      </c>
      <c r="L77" s="50" t="str">
        <f aca="false">IF(OR(Matrix!L77="–",Matrix!L77="-"),"–",IF(Matrix!L77="","",EDATE(Matrix!L77,Themen!$F$12)))</f>
        <v/>
      </c>
      <c r="M77" s="50" t="str">
        <f aca="false">IF(OR(Matrix!M77="–",Matrix!M77="-"),"–",IF(Matrix!M77="","",EDATE(Matrix!M77,Themen!$F$13)))</f>
        <v/>
      </c>
      <c r="N77" s="50" t="str">
        <f aca="false">IF(OR(Matrix!N77="–",Matrix!N77="-"),"–",IF(Matrix!N77="","",EDATE(Matrix!N77,Themen!$F$14)))</f>
        <v/>
      </c>
      <c r="O77" s="50" t="str">
        <f aca="false">IF(OR(Matrix!O77="–",Matrix!O77="-"),"–",IF(Matrix!O77="","",EDATE(Matrix!O77,Themen!$F$15)))</f>
        <v/>
      </c>
      <c r="P77" s="50" t="str">
        <f aca="false">IF(OR(Matrix!P77="–",Matrix!P77="-"),"–",IF(Matrix!P77="","",EDATE(Matrix!P77,Themen!$F$16)))</f>
        <v/>
      </c>
      <c r="Q77" s="50" t="str">
        <f aca="false">IF(OR(Matrix!Q77="–",Matrix!Q77="-"),"–",IF(Matrix!Q77="","",EDATE(Matrix!Q77,Themen!$F$17)))</f>
        <v/>
      </c>
      <c r="R77" s="51" t="str">
        <f aca="false">IF(B77="","",IF(COUNTBLANK(Matrix!F77:Q77)&gt;0,"offen",IF(COUNT(F77:Q77)=0,"",MIN(F77:Q77))))</f>
        <v/>
      </c>
    </row>
    <row r="78" customFormat="false" ht="15" hidden="false" customHeight="false" outlineLevel="0" collapsed="false">
      <c r="A78" s="40" t="str">
        <f aca="false">IF(Matrix!A78="","",Matrix!A78)</f>
        <v/>
      </c>
      <c r="B78" s="15" t="str">
        <f aca="false">IF(Matrix!B78="","",Matrix!B78)</f>
        <v/>
      </c>
      <c r="C78" s="49" t="str">
        <f aca="false">IF(Matrix!C78="","",Matrix!C78)</f>
        <v/>
      </c>
      <c r="D78" s="49" t="str">
        <f aca="false">IF(Matrix!D78="","",Matrix!D78)</f>
        <v/>
      </c>
      <c r="E78" s="49" t="str">
        <f aca="false">IF(Matrix!E78="","",Matrix!E78)</f>
        <v/>
      </c>
      <c r="F78" s="50" t="str">
        <f aca="false">IF(OR(Matrix!F78="–",Matrix!F78="-"),"–",IF(Matrix!F78="","",EDATE(Matrix!F78,Themen!$F$6)))</f>
        <v/>
      </c>
      <c r="G78" s="50" t="str">
        <f aca="false">IF(OR(Matrix!G78="–",Matrix!G78="-"),"–",IF(Matrix!G78="","",EDATE(Matrix!G78,Themen!$F$7)))</f>
        <v/>
      </c>
      <c r="H78" s="50" t="str">
        <f aca="false">IF(OR(Matrix!H78="–",Matrix!H78="-"),"–",IF(Matrix!H78="","",EDATE(Matrix!H78,Themen!$F$8)))</f>
        <v/>
      </c>
      <c r="I78" s="50" t="str">
        <f aca="false">IF(OR(Matrix!I78="–",Matrix!I78="-"),"–",IF(Matrix!I78="","",EDATE(Matrix!I78,Themen!$F$9)))</f>
        <v/>
      </c>
      <c r="J78" s="50" t="str">
        <f aca="false">IF(OR(Matrix!J78="–",Matrix!J78="-"),"–",IF(Matrix!J78="","",EDATE(Matrix!J78,Themen!$F$10)))</f>
        <v/>
      </c>
      <c r="K78" s="50" t="str">
        <f aca="false">IF(OR(Matrix!K78="–",Matrix!K78="-"),"–",IF(Matrix!K78="","",EDATE(Matrix!K78,Themen!$F$11)))</f>
        <v/>
      </c>
      <c r="L78" s="50" t="str">
        <f aca="false">IF(OR(Matrix!L78="–",Matrix!L78="-"),"–",IF(Matrix!L78="","",EDATE(Matrix!L78,Themen!$F$12)))</f>
        <v/>
      </c>
      <c r="M78" s="50" t="str">
        <f aca="false">IF(OR(Matrix!M78="–",Matrix!M78="-"),"–",IF(Matrix!M78="","",EDATE(Matrix!M78,Themen!$F$13)))</f>
        <v/>
      </c>
      <c r="N78" s="50" t="str">
        <f aca="false">IF(OR(Matrix!N78="–",Matrix!N78="-"),"–",IF(Matrix!N78="","",EDATE(Matrix!N78,Themen!$F$14)))</f>
        <v/>
      </c>
      <c r="O78" s="50" t="str">
        <f aca="false">IF(OR(Matrix!O78="–",Matrix!O78="-"),"–",IF(Matrix!O78="","",EDATE(Matrix!O78,Themen!$F$15)))</f>
        <v/>
      </c>
      <c r="P78" s="50" t="str">
        <f aca="false">IF(OR(Matrix!P78="–",Matrix!P78="-"),"–",IF(Matrix!P78="","",EDATE(Matrix!P78,Themen!$F$16)))</f>
        <v/>
      </c>
      <c r="Q78" s="50" t="str">
        <f aca="false">IF(OR(Matrix!Q78="–",Matrix!Q78="-"),"–",IF(Matrix!Q78="","",EDATE(Matrix!Q78,Themen!$F$17)))</f>
        <v/>
      </c>
      <c r="R78" s="51" t="str">
        <f aca="false">IF(B78="","",IF(COUNTBLANK(Matrix!F78:Q78)&gt;0,"offen",IF(COUNT(F78:Q78)=0,"",MIN(F78:Q78))))</f>
        <v/>
      </c>
    </row>
    <row r="79" customFormat="false" ht="15" hidden="false" customHeight="false" outlineLevel="0" collapsed="false">
      <c r="A79" s="40" t="str">
        <f aca="false">IF(Matrix!A79="","",Matrix!A79)</f>
        <v/>
      </c>
      <c r="B79" s="15" t="str">
        <f aca="false">IF(Matrix!B79="","",Matrix!B79)</f>
        <v/>
      </c>
      <c r="C79" s="49" t="str">
        <f aca="false">IF(Matrix!C79="","",Matrix!C79)</f>
        <v/>
      </c>
      <c r="D79" s="49" t="str">
        <f aca="false">IF(Matrix!D79="","",Matrix!D79)</f>
        <v/>
      </c>
      <c r="E79" s="49" t="str">
        <f aca="false">IF(Matrix!E79="","",Matrix!E79)</f>
        <v/>
      </c>
      <c r="F79" s="50" t="str">
        <f aca="false">IF(OR(Matrix!F79="–",Matrix!F79="-"),"–",IF(Matrix!F79="","",EDATE(Matrix!F79,Themen!$F$6)))</f>
        <v/>
      </c>
      <c r="G79" s="50" t="str">
        <f aca="false">IF(OR(Matrix!G79="–",Matrix!G79="-"),"–",IF(Matrix!G79="","",EDATE(Matrix!G79,Themen!$F$7)))</f>
        <v/>
      </c>
      <c r="H79" s="50" t="str">
        <f aca="false">IF(OR(Matrix!H79="–",Matrix!H79="-"),"–",IF(Matrix!H79="","",EDATE(Matrix!H79,Themen!$F$8)))</f>
        <v/>
      </c>
      <c r="I79" s="50" t="str">
        <f aca="false">IF(OR(Matrix!I79="–",Matrix!I79="-"),"–",IF(Matrix!I79="","",EDATE(Matrix!I79,Themen!$F$9)))</f>
        <v/>
      </c>
      <c r="J79" s="50" t="str">
        <f aca="false">IF(OR(Matrix!J79="–",Matrix!J79="-"),"–",IF(Matrix!J79="","",EDATE(Matrix!J79,Themen!$F$10)))</f>
        <v/>
      </c>
      <c r="K79" s="50" t="str">
        <f aca="false">IF(OR(Matrix!K79="–",Matrix!K79="-"),"–",IF(Matrix!K79="","",EDATE(Matrix!K79,Themen!$F$11)))</f>
        <v/>
      </c>
      <c r="L79" s="50" t="str">
        <f aca="false">IF(OR(Matrix!L79="–",Matrix!L79="-"),"–",IF(Matrix!L79="","",EDATE(Matrix!L79,Themen!$F$12)))</f>
        <v/>
      </c>
      <c r="M79" s="50" t="str">
        <f aca="false">IF(OR(Matrix!M79="–",Matrix!M79="-"),"–",IF(Matrix!M79="","",EDATE(Matrix!M79,Themen!$F$13)))</f>
        <v/>
      </c>
      <c r="N79" s="50" t="str">
        <f aca="false">IF(OR(Matrix!N79="–",Matrix!N79="-"),"–",IF(Matrix!N79="","",EDATE(Matrix!N79,Themen!$F$14)))</f>
        <v/>
      </c>
      <c r="O79" s="50" t="str">
        <f aca="false">IF(OR(Matrix!O79="–",Matrix!O79="-"),"–",IF(Matrix!O79="","",EDATE(Matrix!O79,Themen!$F$15)))</f>
        <v/>
      </c>
      <c r="P79" s="50" t="str">
        <f aca="false">IF(OR(Matrix!P79="–",Matrix!P79="-"),"–",IF(Matrix!P79="","",EDATE(Matrix!P79,Themen!$F$16)))</f>
        <v/>
      </c>
      <c r="Q79" s="50" t="str">
        <f aca="false">IF(OR(Matrix!Q79="–",Matrix!Q79="-"),"–",IF(Matrix!Q79="","",EDATE(Matrix!Q79,Themen!$F$17)))</f>
        <v/>
      </c>
      <c r="R79" s="51" t="str">
        <f aca="false">IF(B79="","",IF(COUNTBLANK(Matrix!F79:Q79)&gt;0,"offen",IF(COUNT(F79:Q79)=0,"",MIN(F79:Q79))))</f>
        <v/>
      </c>
    </row>
    <row r="80" customFormat="false" ht="15" hidden="false" customHeight="false" outlineLevel="0" collapsed="false">
      <c r="A80" s="40" t="str">
        <f aca="false">IF(Matrix!A80="","",Matrix!A80)</f>
        <v/>
      </c>
      <c r="B80" s="15" t="str">
        <f aca="false">IF(Matrix!B80="","",Matrix!B80)</f>
        <v/>
      </c>
      <c r="C80" s="49" t="str">
        <f aca="false">IF(Matrix!C80="","",Matrix!C80)</f>
        <v/>
      </c>
      <c r="D80" s="49" t="str">
        <f aca="false">IF(Matrix!D80="","",Matrix!D80)</f>
        <v/>
      </c>
      <c r="E80" s="49" t="str">
        <f aca="false">IF(Matrix!E80="","",Matrix!E80)</f>
        <v/>
      </c>
      <c r="F80" s="50" t="str">
        <f aca="false">IF(OR(Matrix!F80="–",Matrix!F80="-"),"–",IF(Matrix!F80="","",EDATE(Matrix!F80,Themen!$F$6)))</f>
        <v/>
      </c>
      <c r="G80" s="50" t="str">
        <f aca="false">IF(OR(Matrix!G80="–",Matrix!G80="-"),"–",IF(Matrix!G80="","",EDATE(Matrix!G80,Themen!$F$7)))</f>
        <v/>
      </c>
      <c r="H80" s="50" t="str">
        <f aca="false">IF(OR(Matrix!H80="–",Matrix!H80="-"),"–",IF(Matrix!H80="","",EDATE(Matrix!H80,Themen!$F$8)))</f>
        <v/>
      </c>
      <c r="I80" s="50" t="str">
        <f aca="false">IF(OR(Matrix!I80="–",Matrix!I80="-"),"–",IF(Matrix!I80="","",EDATE(Matrix!I80,Themen!$F$9)))</f>
        <v/>
      </c>
      <c r="J80" s="50" t="str">
        <f aca="false">IF(OR(Matrix!J80="–",Matrix!J80="-"),"–",IF(Matrix!J80="","",EDATE(Matrix!J80,Themen!$F$10)))</f>
        <v/>
      </c>
      <c r="K80" s="50" t="str">
        <f aca="false">IF(OR(Matrix!K80="–",Matrix!K80="-"),"–",IF(Matrix!K80="","",EDATE(Matrix!K80,Themen!$F$11)))</f>
        <v/>
      </c>
      <c r="L80" s="50" t="str">
        <f aca="false">IF(OR(Matrix!L80="–",Matrix!L80="-"),"–",IF(Matrix!L80="","",EDATE(Matrix!L80,Themen!$F$12)))</f>
        <v/>
      </c>
      <c r="M80" s="50" t="str">
        <f aca="false">IF(OR(Matrix!M80="–",Matrix!M80="-"),"–",IF(Matrix!M80="","",EDATE(Matrix!M80,Themen!$F$13)))</f>
        <v/>
      </c>
      <c r="N80" s="50" t="str">
        <f aca="false">IF(OR(Matrix!N80="–",Matrix!N80="-"),"–",IF(Matrix!N80="","",EDATE(Matrix!N80,Themen!$F$14)))</f>
        <v/>
      </c>
      <c r="O80" s="50" t="str">
        <f aca="false">IF(OR(Matrix!O80="–",Matrix!O80="-"),"–",IF(Matrix!O80="","",EDATE(Matrix!O80,Themen!$F$15)))</f>
        <v/>
      </c>
      <c r="P80" s="50" t="str">
        <f aca="false">IF(OR(Matrix!P80="–",Matrix!P80="-"),"–",IF(Matrix!P80="","",EDATE(Matrix!P80,Themen!$F$16)))</f>
        <v/>
      </c>
      <c r="Q80" s="50" t="str">
        <f aca="false">IF(OR(Matrix!Q80="–",Matrix!Q80="-"),"–",IF(Matrix!Q80="","",EDATE(Matrix!Q80,Themen!$F$17)))</f>
        <v/>
      </c>
      <c r="R80" s="51" t="str">
        <f aca="false">IF(B80="","",IF(COUNTBLANK(Matrix!F80:Q80)&gt;0,"offen",IF(COUNT(F80:Q80)=0,"",MIN(F80:Q80))))</f>
        <v/>
      </c>
    </row>
    <row r="81" customFormat="false" ht="15" hidden="false" customHeight="false" outlineLevel="0" collapsed="false">
      <c r="A81" s="40" t="str">
        <f aca="false">IF(Matrix!A81="","",Matrix!A81)</f>
        <v/>
      </c>
      <c r="B81" s="15" t="str">
        <f aca="false">IF(Matrix!B81="","",Matrix!B81)</f>
        <v/>
      </c>
      <c r="C81" s="49" t="str">
        <f aca="false">IF(Matrix!C81="","",Matrix!C81)</f>
        <v/>
      </c>
      <c r="D81" s="49" t="str">
        <f aca="false">IF(Matrix!D81="","",Matrix!D81)</f>
        <v/>
      </c>
      <c r="E81" s="49" t="str">
        <f aca="false">IF(Matrix!E81="","",Matrix!E81)</f>
        <v/>
      </c>
      <c r="F81" s="50" t="str">
        <f aca="false">IF(OR(Matrix!F81="–",Matrix!F81="-"),"–",IF(Matrix!F81="","",EDATE(Matrix!F81,Themen!$F$6)))</f>
        <v/>
      </c>
      <c r="G81" s="50" t="str">
        <f aca="false">IF(OR(Matrix!G81="–",Matrix!G81="-"),"–",IF(Matrix!G81="","",EDATE(Matrix!G81,Themen!$F$7)))</f>
        <v/>
      </c>
      <c r="H81" s="50" t="str">
        <f aca="false">IF(OR(Matrix!H81="–",Matrix!H81="-"),"–",IF(Matrix!H81="","",EDATE(Matrix!H81,Themen!$F$8)))</f>
        <v/>
      </c>
      <c r="I81" s="50" t="str">
        <f aca="false">IF(OR(Matrix!I81="–",Matrix!I81="-"),"–",IF(Matrix!I81="","",EDATE(Matrix!I81,Themen!$F$9)))</f>
        <v/>
      </c>
      <c r="J81" s="50" t="str">
        <f aca="false">IF(OR(Matrix!J81="–",Matrix!J81="-"),"–",IF(Matrix!J81="","",EDATE(Matrix!J81,Themen!$F$10)))</f>
        <v/>
      </c>
      <c r="K81" s="50" t="str">
        <f aca="false">IF(OR(Matrix!K81="–",Matrix!K81="-"),"–",IF(Matrix!K81="","",EDATE(Matrix!K81,Themen!$F$11)))</f>
        <v/>
      </c>
      <c r="L81" s="50" t="str">
        <f aca="false">IF(OR(Matrix!L81="–",Matrix!L81="-"),"–",IF(Matrix!L81="","",EDATE(Matrix!L81,Themen!$F$12)))</f>
        <v/>
      </c>
      <c r="M81" s="50" t="str">
        <f aca="false">IF(OR(Matrix!M81="–",Matrix!M81="-"),"–",IF(Matrix!M81="","",EDATE(Matrix!M81,Themen!$F$13)))</f>
        <v/>
      </c>
      <c r="N81" s="50" t="str">
        <f aca="false">IF(OR(Matrix!N81="–",Matrix!N81="-"),"–",IF(Matrix!N81="","",EDATE(Matrix!N81,Themen!$F$14)))</f>
        <v/>
      </c>
      <c r="O81" s="50" t="str">
        <f aca="false">IF(OR(Matrix!O81="–",Matrix!O81="-"),"–",IF(Matrix!O81="","",EDATE(Matrix!O81,Themen!$F$15)))</f>
        <v/>
      </c>
      <c r="P81" s="50" t="str">
        <f aca="false">IF(OR(Matrix!P81="–",Matrix!P81="-"),"–",IF(Matrix!P81="","",EDATE(Matrix!P81,Themen!$F$16)))</f>
        <v/>
      </c>
      <c r="Q81" s="50" t="str">
        <f aca="false">IF(OR(Matrix!Q81="–",Matrix!Q81="-"),"–",IF(Matrix!Q81="","",EDATE(Matrix!Q81,Themen!$F$17)))</f>
        <v/>
      </c>
      <c r="R81" s="51" t="str">
        <f aca="false">IF(B81="","",IF(COUNTBLANK(Matrix!F81:Q81)&gt;0,"offen",IF(COUNT(F81:Q81)=0,"",MIN(F81:Q81))))</f>
        <v/>
      </c>
    </row>
    <row r="82" customFormat="false" ht="15" hidden="false" customHeight="false" outlineLevel="0" collapsed="false">
      <c r="A82" s="40" t="str">
        <f aca="false">IF(Matrix!A82="","",Matrix!A82)</f>
        <v/>
      </c>
      <c r="B82" s="15" t="str">
        <f aca="false">IF(Matrix!B82="","",Matrix!B82)</f>
        <v/>
      </c>
      <c r="C82" s="49" t="str">
        <f aca="false">IF(Matrix!C82="","",Matrix!C82)</f>
        <v/>
      </c>
      <c r="D82" s="49" t="str">
        <f aca="false">IF(Matrix!D82="","",Matrix!D82)</f>
        <v/>
      </c>
      <c r="E82" s="49" t="str">
        <f aca="false">IF(Matrix!E82="","",Matrix!E82)</f>
        <v/>
      </c>
      <c r="F82" s="50" t="str">
        <f aca="false">IF(OR(Matrix!F82="–",Matrix!F82="-"),"–",IF(Matrix!F82="","",EDATE(Matrix!F82,Themen!$F$6)))</f>
        <v/>
      </c>
      <c r="G82" s="50" t="str">
        <f aca="false">IF(OR(Matrix!G82="–",Matrix!G82="-"),"–",IF(Matrix!G82="","",EDATE(Matrix!G82,Themen!$F$7)))</f>
        <v/>
      </c>
      <c r="H82" s="50" t="str">
        <f aca="false">IF(OR(Matrix!H82="–",Matrix!H82="-"),"–",IF(Matrix!H82="","",EDATE(Matrix!H82,Themen!$F$8)))</f>
        <v/>
      </c>
      <c r="I82" s="50" t="str">
        <f aca="false">IF(OR(Matrix!I82="–",Matrix!I82="-"),"–",IF(Matrix!I82="","",EDATE(Matrix!I82,Themen!$F$9)))</f>
        <v/>
      </c>
      <c r="J82" s="50" t="str">
        <f aca="false">IF(OR(Matrix!J82="–",Matrix!J82="-"),"–",IF(Matrix!J82="","",EDATE(Matrix!J82,Themen!$F$10)))</f>
        <v/>
      </c>
      <c r="K82" s="50" t="str">
        <f aca="false">IF(OR(Matrix!K82="–",Matrix!K82="-"),"–",IF(Matrix!K82="","",EDATE(Matrix!K82,Themen!$F$11)))</f>
        <v/>
      </c>
      <c r="L82" s="50" t="str">
        <f aca="false">IF(OR(Matrix!L82="–",Matrix!L82="-"),"–",IF(Matrix!L82="","",EDATE(Matrix!L82,Themen!$F$12)))</f>
        <v/>
      </c>
      <c r="M82" s="50" t="str">
        <f aca="false">IF(OR(Matrix!M82="–",Matrix!M82="-"),"–",IF(Matrix!M82="","",EDATE(Matrix!M82,Themen!$F$13)))</f>
        <v/>
      </c>
      <c r="N82" s="50" t="str">
        <f aca="false">IF(OR(Matrix!N82="–",Matrix!N82="-"),"–",IF(Matrix!N82="","",EDATE(Matrix!N82,Themen!$F$14)))</f>
        <v/>
      </c>
      <c r="O82" s="50" t="str">
        <f aca="false">IF(OR(Matrix!O82="–",Matrix!O82="-"),"–",IF(Matrix!O82="","",EDATE(Matrix!O82,Themen!$F$15)))</f>
        <v/>
      </c>
      <c r="P82" s="50" t="str">
        <f aca="false">IF(OR(Matrix!P82="–",Matrix!P82="-"),"–",IF(Matrix!P82="","",EDATE(Matrix!P82,Themen!$F$16)))</f>
        <v/>
      </c>
      <c r="Q82" s="50" t="str">
        <f aca="false">IF(OR(Matrix!Q82="–",Matrix!Q82="-"),"–",IF(Matrix!Q82="","",EDATE(Matrix!Q82,Themen!$F$17)))</f>
        <v/>
      </c>
      <c r="R82" s="51" t="str">
        <f aca="false">IF(B82="","",IF(COUNTBLANK(Matrix!F82:Q82)&gt;0,"offen",IF(COUNT(F82:Q82)=0,"",MIN(F82:Q82))))</f>
        <v/>
      </c>
    </row>
    <row r="83" customFormat="false" ht="15" hidden="false" customHeight="false" outlineLevel="0" collapsed="false">
      <c r="A83" s="40" t="str">
        <f aca="false">IF(Matrix!A83="","",Matrix!A83)</f>
        <v/>
      </c>
      <c r="B83" s="15" t="str">
        <f aca="false">IF(Matrix!B83="","",Matrix!B83)</f>
        <v/>
      </c>
      <c r="C83" s="49" t="str">
        <f aca="false">IF(Matrix!C83="","",Matrix!C83)</f>
        <v/>
      </c>
      <c r="D83" s="49" t="str">
        <f aca="false">IF(Matrix!D83="","",Matrix!D83)</f>
        <v/>
      </c>
      <c r="E83" s="49" t="str">
        <f aca="false">IF(Matrix!E83="","",Matrix!E83)</f>
        <v/>
      </c>
      <c r="F83" s="50" t="str">
        <f aca="false">IF(OR(Matrix!F83="–",Matrix!F83="-"),"–",IF(Matrix!F83="","",EDATE(Matrix!F83,Themen!$F$6)))</f>
        <v/>
      </c>
      <c r="G83" s="50" t="str">
        <f aca="false">IF(OR(Matrix!G83="–",Matrix!G83="-"),"–",IF(Matrix!G83="","",EDATE(Matrix!G83,Themen!$F$7)))</f>
        <v/>
      </c>
      <c r="H83" s="50" t="str">
        <f aca="false">IF(OR(Matrix!H83="–",Matrix!H83="-"),"–",IF(Matrix!H83="","",EDATE(Matrix!H83,Themen!$F$8)))</f>
        <v/>
      </c>
      <c r="I83" s="50" t="str">
        <f aca="false">IF(OR(Matrix!I83="–",Matrix!I83="-"),"–",IF(Matrix!I83="","",EDATE(Matrix!I83,Themen!$F$9)))</f>
        <v/>
      </c>
      <c r="J83" s="50" t="str">
        <f aca="false">IF(OR(Matrix!J83="–",Matrix!J83="-"),"–",IF(Matrix!J83="","",EDATE(Matrix!J83,Themen!$F$10)))</f>
        <v/>
      </c>
      <c r="K83" s="50" t="str">
        <f aca="false">IF(OR(Matrix!K83="–",Matrix!K83="-"),"–",IF(Matrix!K83="","",EDATE(Matrix!K83,Themen!$F$11)))</f>
        <v/>
      </c>
      <c r="L83" s="50" t="str">
        <f aca="false">IF(OR(Matrix!L83="–",Matrix!L83="-"),"–",IF(Matrix!L83="","",EDATE(Matrix!L83,Themen!$F$12)))</f>
        <v/>
      </c>
      <c r="M83" s="50" t="str">
        <f aca="false">IF(OR(Matrix!M83="–",Matrix!M83="-"),"–",IF(Matrix!M83="","",EDATE(Matrix!M83,Themen!$F$13)))</f>
        <v/>
      </c>
      <c r="N83" s="50" t="str">
        <f aca="false">IF(OR(Matrix!N83="–",Matrix!N83="-"),"–",IF(Matrix!N83="","",EDATE(Matrix!N83,Themen!$F$14)))</f>
        <v/>
      </c>
      <c r="O83" s="50" t="str">
        <f aca="false">IF(OR(Matrix!O83="–",Matrix!O83="-"),"–",IF(Matrix!O83="","",EDATE(Matrix!O83,Themen!$F$15)))</f>
        <v/>
      </c>
      <c r="P83" s="50" t="str">
        <f aca="false">IF(OR(Matrix!P83="–",Matrix!P83="-"),"–",IF(Matrix!P83="","",EDATE(Matrix!P83,Themen!$F$16)))</f>
        <v/>
      </c>
      <c r="Q83" s="50" t="str">
        <f aca="false">IF(OR(Matrix!Q83="–",Matrix!Q83="-"),"–",IF(Matrix!Q83="","",EDATE(Matrix!Q83,Themen!$F$17)))</f>
        <v/>
      </c>
      <c r="R83" s="51" t="str">
        <f aca="false">IF(B83="","",IF(COUNTBLANK(Matrix!F83:Q83)&gt;0,"offen",IF(COUNT(F83:Q83)=0,"",MIN(F83:Q83))))</f>
        <v/>
      </c>
    </row>
    <row r="84" customFormat="false" ht="15" hidden="false" customHeight="false" outlineLevel="0" collapsed="false">
      <c r="A84" s="40" t="str">
        <f aca="false">IF(Matrix!A84="","",Matrix!A84)</f>
        <v/>
      </c>
      <c r="B84" s="15" t="str">
        <f aca="false">IF(Matrix!B84="","",Matrix!B84)</f>
        <v/>
      </c>
      <c r="C84" s="49" t="str">
        <f aca="false">IF(Matrix!C84="","",Matrix!C84)</f>
        <v/>
      </c>
      <c r="D84" s="49" t="str">
        <f aca="false">IF(Matrix!D84="","",Matrix!D84)</f>
        <v/>
      </c>
      <c r="E84" s="49" t="str">
        <f aca="false">IF(Matrix!E84="","",Matrix!E84)</f>
        <v/>
      </c>
      <c r="F84" s="50" t="str">
        <f aca="false">IF(OR(Matrix!F84="–",Matrix!F84="-"),"–",IF(Matrix!F84="","",EDATE(Matrix!F84,Themen!$F$6)))</f>
        <v/>
      </c>
      <c r="G84" s="50" t="str">
        <f aca="false">IF(OR(Matrix!G84="–",Matrix!G84="-"),"–",IF(Matrix!G84="","",EDATE(Matrix!G84,Themen!$F$7)))</f>
        <v/>
      </c>
      <c r="H84" s="50" t="str">
        <f aca="false">IF(OR(Matrix!H84="–",Matrix!H84="-"),"–",IF(Matrix!H84="","",EDATE(Matrix!H84,Themen!$F$8)))</f>
        <v/>
      </c>
      <c r="I84" s="50" t="str">
        <f aca="false">IF(OR(Matrix!I84="–",Matrix!I84="-"),"–",IF(Matrix!I84="","",EDATE(Matrix!I84,Themen!$F$9)))</f>
        <v/>
      </c>
      <c r="J84" s="50" t="str">
        <f aca="false">IF(OR(Matrix!J84="–",Matrix!J84="-"),"–",IF(Matrix!J84="","",EDATE(Matrix!J84,Themen!$F$10)))</f>
        <v/>
      </c>
      <c r="K84" s="50" t="str">
        <f aca="false">IF(OR(Matrix!K84="–",Matrix!K84="-"),"–",IF(Matrix!K84="","",EDATE(Matrix!K84,Themen!$F$11)))</f>
        <v/>
      </c>
      <c r="L84" s="50" t="str">
        <f aca="false">IF(OR(Matrix!L84="–",Matrix!L84="-"),"–",IF(Matrix!L84="","",EDATE(Matrix!L84,Themen!$F$12)))</f>
        <v/>
      </c>
      <c r="M84" s="50" t="str">
        <f aca="false">IF(OR(Matrix!M84="–",Matrix!M84="-"),"–",IF(Matrix!M84="","",EDATE(Matrix!M84,Themen!$F$13)))</f>
        <v/>
      </c>
      <c r="N84" s="50" t="str">
        <f aca="false">IF(OR(Matrix!N84="–",Matrix!N84="-"),"–",IF(Matrix!N84="","",EDATE(Matrix!N84,Themen!$F$14)))</f>
        <v/>
      </c>
      <c r="O84" s="50" t="str">
        <f aca="false">IF(OR(Matrix!O84="–",Matrix!O84="-"),"–",IF(Matrix!O84="","",EDATE(Matrix!O84,Themen!$F$15)))</f>
        <v/>
      </c>
      <c r="P84" s="50" t="str">
        <f aca="false">IF(OR(Matrix!P84="–",Matrix!P84="-"),"–",IF(Matrix!P84="","",EDATE(Matrix!P84,Themen!$F$16)))</f>
        <v/>
      </c>
      <c r="Q84" s="50" t="str">
        <f aca="false">IF(OR(Matrix!Q84="–",Matrix!Q84="-"),"–",IF(Matrix!Q84="","",EDATE(Matrix!Q84,Themen!$F$17)))</f>
        <v/>
      </c>
      <c r="R84" s="51" t="str">
        <f aca="false">IF(B84="","",IF(COUNTBLANK(Matrix!F84:Q84)&gt;0,"offen",IF(COUNT(F84:Q84)=0,"",MIN(F84:Q84))))</f>
        <v/>
      </c>
    </row>
    <row r="85" customFormat="false" ht="15" hidden="false" customHeight="false" outlineLevel="0" collapsed="false">
      <c r="A85" s="40" t="str">
        <f aca="false">IF(Matrix!A85="","",Matrix!A85)</f>
        <v/>
      </c>
      <c r="B85" s="15" t="str">
        <f aca="false">IF(Matrix!B85="","",Matrix!B85)</f>
        <v/>
      </c>
      <c r="C85" s="49" t="str">
        <f aca="false">IF(Matrix!C85="","",Matrix!C85)</f>
        <v/>
      </c>
      <c r="D85" s="49" t="str">
        <f aca="false">IF(Matrix!D85="","",Matrix!D85)</f>
        <v/>
      </c>
      <c r="E85" s="49" t="str">
        <f aca="false">IF(Matrix!E85="","",Matrix!E85)</f>
        <v/>
      </c>
      <c r="F85" s="50" t="str">
        <f aca="false">IF(OR(Matrix!F85="–",Matrix!F85="-"),"–",IF(Matrix!F85="","",EDATE(Matrix!F85,Themen!$F$6)))</f>
        <v/>
      </c>
      <c r="G85" s="50" t="str">
        <f aca="false">IF(OR(Matrix!G85="–",Matrix!G85="-"),"–",IF(Matrix!G85="","",EDATE(Matrix!G85,Themen!$F$7)))</f>
        <v/>
      </c>
      <c r="H85" s="50" t="str">
        <f aca="false">IF(OR(Matrix!H85="–",Matrix!H85="-"),"–",IF(Matrix!H85="","",EDATE(Matrix!H85,Themen!$F$8)))</f>
        <v/>
      </c>
      <c r="I85" s="50" t="str">
        <f aca="false">IF(OR(Matrix!I85="–",Matrix!I85="-"),"–",IF(Matrix!I85="","",EDATE(Matrix!I85,Themen!$F$9)))</f>
        <v/>
      </c>
      <c r="J85" s="50" t="str">
        <f aca="false">IF(OR(Matrix!J85="–",Matrix!J85="-"),"–",IF(Matrix!J85="","",EDATE(Matrix!J85,Themen!$F$10)))</f>
        <v/>
      </c>
      <c r="K85" s="50" t="str">
        <f aca="false">IF(OR(Matrix!K85="–",Matrix!K85="-"),"–",IF(Matrix!K85="","",EDATE(Matrix!K85,Themen!$F$11)))</f>
        <v/>
      </c>
      <c r="L85" s="50" t="str">
        <f aca="false">IF(OR(Matrix!L85="–",Matrix!L85="-"),"–",IF(Matrix!L85="","",EDATE(Matrix!L85,Themen!$F$12)))</f>
        <v/>
      </c>
      <c r="M85" s="50" t="str">
        <f aca="false">IF(OR(Matrix!M85="–",Matrix!M85="-"),"–",IF(Matrix!M85="","",EDATE(Matrix!M85,Themen!$F$13)))</f>
        <v/>
      </c>
      <c r="N85" s="50" t="str">
        <f aca="false">IF(OR(Matrix!N85="–",Matrix!N85="-"),"–",IF(Matrix!N85="","",EDATE(Matrix!N85,Themen!$F$14)))</f>
        <v/>
      </c>
      <c r="O85" s="50" t="str">
        <f aca="false">IF(OR(Matrix!O85="–",Matrix!O85="-"),"–",IF(Matrix!O85="","",EDATE(Matrix!O85,Themen!$F$15)))</f>
        <v/>
      </c>
      <c r="P85" s="50" t="str">
        <f aca="false">IF(OR(Matrix!P85="–",Matrix!P85="-"),"–",IF(Matrix!P85="","",EDATE(Matrix!P85,Themen!$F$16)))</f>
        <v/>
      </c>
      <c r="Q85" s="50" t="str">
        <f aca="false">IF(OR(Matrix!Q85="–",Matrix!Q85="-"),"–",IF(Matrix!Q85="","",EDATE(Matrix!Q85,Themen!$F$17)))</f>
        <v/>
      </c>
      <c r="R85" s="51" t="str">
        <f aca="false">IF(B85="","",IF(COUNTBLANK(Matrix!F85:Q85)&gt;0,"offen",IF(COUNT(F85:Q85)=0,"",MIN(F85:Q85))))</f>
        <v/>
      </c>
    </row>
    <row r="86" customFormat="false" ht="15" hidden="false" customHeight="false" outlineLevel="0" collapsed="false">
      <c r="A86" s="40" t="str">
        <f aca="false">IF(Matrix!A86="","",Matrix!A86)</f>
        <v/>
      </c>
      <c r="B86" s="15" t="str">
        <f aca="false">IF(Matrix!B86="","",Matrix!B86)</f>
        <v/>
      </c>
      <c r="C86" s="49" t="str">
        <f aca="false">IF(Matrix!C86="","",Matrix!C86)</f>
        <v/>
      </c>
      <c r="D86" s="49" t="str">
        <f aca="false">IF(Matrix!D86="","",Matrix!D86)</f>
        <v/>
      </c>
      <c r="E86" s="49" t="str">
        <f aca="false">IF(Matrix!E86="","",Matrix!E86)</f>
        <v/>
      </c>
      <c r="F86" s="50" t="str">
        <f aca="false">IF(OR(Matrix!F86="–",Matrix!F86="-"),"–",IF(Matrix!F86="","",EDATE(Matrix!F86,Themen!$F$6)))</f>
        <v/>
      </c>
      <c r="G86" s="50" t="str">
        <f aca="false">IF(OR(Matrix!G86="–",Matrix!G86="-"),"–",IF(Matrix!G86="","",EDATE(Matrix!G86,Themen!$F$7)))</f>
        <v/>
      </c>
      <c r="H86" s="50" t="str">
        <f aca="false">IF(OR(Matrix!H86="–",Matrix!H86="-"),"–",IF(Matrix!H86="","",EDATE(Matrix!H86,Themen!$F$8)))</f>
        <v/>
      </c>
      <c r="I86" s="50" t="str">
        <f aca="false">IF(OR(Matrix!I86="–",Matrix!I86="-"),"–",IF(Matrix!I86="","",EDATE(Matrix!I86,Themen!$F$9)))</f>
        <v/>
      </c>
      <c r="J86" s="50" t="str">
        <f aca="false">IF(OR(Matrix!J86="–",Matrix!J86="-"),"–",IF(Matrix!J86="","",EDATE(Matrix!J86,Themen!$F$10)))</f>
        <v/>
      </c>
      <c r="K86" s="50" t="str">
        <f aca="false">IF(OR(Matrix!K86="–",Matrix!K86="-"),"–",IF(Matrix!K86="","",EDATE(Matrix!K86,Themen!$F$11)))</f>
        <v/>
      </c>
      <c r="L86" s="50" t="str">
        <f aca="false">IF(OR(Matrix!L86="–",Matrix!L86="-"),"–",IF(Matrix!L86="","",EDATE(Matrix!L86,Themen!$F$12)))</f>
        <v/>
      </c>
      <c r="M86" s="50" t="str">
        <f aca="false">IF(OR(Matrix!M86="–",Matrix!M86="-"),"–",IF(Matrix!M86="","",EDATE(Matrix!M86,Themen!$F$13)))</f>
        <v/>
      </c>
      <c r="N86" s="50" t="str">
        <f aca="false">IF(OR(Matrix!N86="–",Matrix!N86="-"),"–",IF(Matrix!N86="","",EDATE(Matrix!N86,Themen!$F$14)))</f>
        <v/>
      </c>
      <c r="O86" s="50" t="str">
        <f aca="false">IF(OR(Matrix!O86="–",Matrix!O86="-"),"–",IF(Matrix!O86="","",EDATE(Matrix!O86,Themen!$F$15)))</f>
        <v/>
      </c>
      <c r="P86" s="50" t="str">
        <f aca="false">IF(OR(Matrix!P86="–",Matrix!P86="-"),"–",IF(Matrix!P86="","",EDATE(Matrix!P86,Themen!$F$16)))</f>
        <v/>
      </c>
      <c r="Q86" s="50" t="str">
        <f aca="false">IF(OR(Matrix!Q86="–",Matrix!Q86="-"),"–",IF(Matrix!Q86="","",EDATE(Matrix!Q86,Themen!$F$17)))</f>
        <v/>
      </c>
      <c r="R86" s="51" t="str">
        <f aca="false">IF(B86="","",IF(COUNTBLANK(Matrix!F86:Q86)&gt;0,"offen",IF(COUNT(F86:Q86)=0,"",MIN(F86:Q86))))</f>
        <v/>
      </c>
    </row>
    <row r="87" customFormat="false" ht="15" hidden="false" customHeight="false" outlineLevel="0" collapsed="false">
      <c r="A87" s="40" t="str">
        <f aca="false">IF(Matrix!A87="","",Matrix!A87)</f>
        <v/>
      </c>
      <c r="B87" s="15" t="str">
        <f aca="false">IF(Matrix!B87="","",Matrix!B87)</f>
        <v/>
      </c>
      <c r="C87" s="49" t="str">
        <f aca="false">IF(Matrix!C87="","",Matrix!C87)</f>
        <v/>
      </c>
      <c r="D87" s="49" t="str">
        <f aca="false">IF(Matrix!D87="","",Matrix!D87)</f>
        <v/>
      </c>
      <c r="E87" s="49" t="str">
        <f aca="false">IF(Matrix!E87="","",Matrix!E87)</f>
        <v/>
      </c>
      <c r="F87" s="50" t="str">
        <f aca="false">IF(OR(Matrix!F87="–",Matrix!F87="-"),"–",IF(Matrix!F87="","",EDATE(Matrix!F87,Themen!$F$6)))</f>
        <v/>
      </c>
      <c r="G87" s="50" t="str">
        <f aca="false">IF(OR(Matrix!G87="–",Matrix!G87="-"),"–",IF(Matrix!G87="","",EDATE(Matrix!G87,Themen!$F$7)))</f>
        <v/>
      </c>
      <c r="H87" s="50" t="str">
        <f aca="false">IF(OR(Matrix!H87="–",Matrix!H87="-"),"–",IF(Matrix!H87="","",EDATE(Matrix!H87,Themen!$F$8)))</f>
        <v/>
      </c>
      <c r="I87" s="50" t="str">
        <f aca="false">IF(OR(Matrix!I87="–",Matrix!I87="-"),"–",IF(Matrix!I87="","",EDATE(Matrix!I87,Themen!$F$9)))</f>
        <v/>
      </c>
      <c r="J87" s="50" t="str">
        <f aca="false">IF(OR(Matrix!J87="–",Matrix!J87="-"),"–",IF(Matrix!J87="","",EDATE(Matrix!J87,Themen!$F$10)))</f>
        <v/>
      </c>
      <c r="K87" s="50" t="str">
        <f aca="false">IF(OR(Matrix!K87="–",Matrix!K87="-"),"–",IF(Matrix!K87="","",EDATE(Matrix!K87,Themen!$F$11)))</f>
        <v/>
      </c>
      <c r="L87" s="50" t="str">
        <f aca="false">IF(OR(Matrix!L87="–",Matrix!L87="-"),"–",IF(Matrix!L87="","",EDATE(Matrix!L87,Themen!$F$12)))</f>
        <v/>
      </c>
      <c r="M87" s="50" t="str">
        <f aca="false">IF(OR(Matrix!M87="–",Matrix!M87="-"),"–",IF(Matrix!M87="","",EDATE(Matrix!M87,Themen!$F$13)))</f>
        <v/>
      </c>
      <c r="N87" s="50" t="str">
        <f aca="false">IF(OR(Matrix!N87="–",Matrix!N87="-"),"–",IF(Matrix!N87="","",EDATE(Matrix!N87,Themen!$F$14)))</f>
        <v/>
      </c>
      <c r="O87" s="50" t="str">
        <f aca="false">IF(OR(Matrix!O87="–",Matrix!O87="-"),"–",IF(Matrix!O87="","",EDATE(Matrix!O87,Themen!$F$15)))</f>
        <v/>
      </c>
      <c r="P87" s="50" t="str">
        <f aca="false">IF(OR(Matrix!P87="–",Matrix!P87="-"),"–",IF(Matrix!P87="","",EDATE(Matrix!P87,Themen!$F$16)))</f>
        <v/>
      </c>
      <c r="Q87" s="50" t="str">
        <f aca="false">IF(OR(Matrix!Q87="–",Matrix!Q87="-"),"–",IF(Matrix!Q87="","",EDATE(Matrix!Q87,Themen!$F$17)))</f>
        <v/>
      </c>
      <c r="R87" s="51" t="str">
        <f aca="false">IF(B87="","",IF(COUNTBLANK(Matrix!F87:Q87)&gt;0,"offen",IF(COUNT(F87:Q87)=0,"",MIN(F87:Q87))))</f>
        <v/>
      </c>
    </row>
    <row r="88" customFormat="false" ht="15" hidden="false" customHeight="false" outlineLevel="0" collapsed="false">
      <c r="A88" s="40" t="str">
        <f aca="false">IF(Matrix!A88="","",Matrix!A88)</f>
        <v/>
      </c>
      <c r="B88" s="15" t="str">
        <f aca="false">IF(Matrix!B88="","",Matrix!B88)</f>
        <v/>
      </c>
      <c r="C88" s="49" t="str">
        <f aca="false">IF(Matrix!C88="","",Matrix!C88)</f>
        <v/>
      </c>
      <c r="D88" s="49" t="str">
        <f aca="false">IF(Matrix!D88="","",Matrix!D88)</f>
        <v/>
      </c>
      <c r="E88" s="49" t="str">
        <f aca="false">IF(Matrix!E88="","",Matrix!E88)</f>
        <v/>
      </c>
      <c r="F88" s="50" t="str">
        <f aca="false">IF(OR(Matrix!F88="–",Matrix!F88="-"),"–",IF(Matrix!F88="","",EDATE(Matrix!F88,Themen!$F$6)))</f>
        <v/>
      </c>
      <c r="G88" s="50" t="str">
        <f aca="false">IF(OR(Matrix!G88="–",Matrix!G88="-"),"–",IF(Matrix!G88="","",EDATE(Matrix!G88,Themen!$F$7)))</f>
        <v/>
      </c>
      <c r="H88" s="50" t="str">
        <f aca="false">IF(OR(Matrix!H88="–",Matrix!H88="-"),"–",IF(Matrix!H88="","",EDATE(Matrix!H88,Themen!$F$8)))</f>
        <v/>
      </c>
      <c r="I88" s="50" t="str">
        <f aca="false">IF(OR(Matrix!I88="–",Matrix!I88="-"),"–",IF(Matrix!I88="","",EDATE(Matrix!I88,Themen!$F$9)))</f>
        <v/>
      </c>
      <c r="J88" s="50" t="str">
        <f aca="false">IF(OR(Matrix!J88="–",Matrix!J88="-"),"–",IF(Matrix!J88="","",EDATE(Matrix!J88,Themen!$F$10)))</f>
        <v/>
      </c>
      <c r="K88" s="50" t="str">
        <f aca="false">IF(OR(Matrix!K88="–",Matrix!K88="-"),"–",IF(Matrix!K88="","",EDATE(Matrix!K88,Themen!$F$11)))</f>
        <v/>
      </c>
      <c r="L88" s="50" t="str">
        <f aca="false">IF(OR(Matrix!L88="–",Matrix!L88="-"),"–",IF(Matrix!L88="","",EDATE(Matrix!L88,Themen!$F$12)))</f>
        <v/>
      </c>
      <c r="M88" s="50" t="str">
        <f aca="false">IF(OR(Matrix!M88="–",Matrix!M88="-"),"–",IF(Matrix!M88="","",EDATE(Matrix!M88,Themen!$F$13)))</f>
        <v/>
      </c>
      <c r="N88" s="50" t="str">
        <f aca="false">IF(OR(Matrix!N88="–",Matrix!N88="-"),"–",IF(Matrix!N88="","",EDATE(Matrix!N88,Themen!$F$14)))</f>
        <v/>
      </c>
      <c r="O88" s="50" t="str">
        <f aca="false">IF(OR(Matrix!O88="–",Matrix!O88="-"),"–",IF(Matrix!O88="","",EDATE(Matrix!O88,Themen!$F$15)))</f>
        <v/>
      </c>
      <c r="P88" s="50" t="str">
        <f aca="false">IF(OR(Matrix!P88="–",Matrix!P88="-"),"–",IF(Matrix!P88="","",EDATE(Matrix!P88,Themen!$F$16)))</f>
        <v/>
      </c>
      <c r="Q88" s="50" t="str">
        <f aca="false">IF(OR(Matrix!Q88="–",Matrix!Q88="-"),"–",IF(Matrix!Q88="","",EDATE(Matrix!Q88,Themen!$F$17)))</f>
        <v/>
      </c>
      <c r="R88" s="51" t="str">
        <f aca="false">IF(B88="","",IF(COUNTBLANK(Matrix!F88:Q88)&gt;0,"offen",IF(COUNT(F88:Q88)=0,"",MIN(F88:Q88))))</f>
        <v/>
      </c>
    </row>
    <row r="89" customFormat="false" ht="15" hidden="false" customHeight="false" outlineLevel="0" collapsed="false">
      <c r="A89" s="40" t="str">
        <f aca="false">IF(Matrix!A89="","",Matrix!A89)</f>
        <v/>
      </c>
      <c r="B89" s="15" t="str">
        <f aca="false">IF(Matrix!B89="","",Matrix!B89)</f>
        <v/>
      </c>
      <c r="C89" s="49" t="str">
        <f aca="false">IF(Matrix!C89="","",Matrix!C89)</f>
        <v/>
      </c>
      <c r="D89" s="49" t="str">
        <f aca="false">IF(Matrix!D89="","",Matrix!D89)</f>
        <v/>
      </c>
      <c r="E89" s="49" t="str">
        <f aca="false">IF(Matrix!E89="","",Matrix!E89)</f>
        <v/>
      </c>
      <c r="F89" s="50" t="str">
        <f aca="false">IF(OR(Matrix!F89="–",Matrix!F89="-"),"–",IF(Matrix!F89="","",EDATE(Matrix!F89,Themen!$F$6)))</f>
        <v/>
      </c>
      <c r="G89" s="50" t="str">
        <f aca="false">IF(OR(Matrix!G89="–",Matrix!G89="-"),"–",IF(Matrix!G89="","",EDATE(Matrix!G89,Themen!$F$7)))</f>
        <v/>
      </c>
      <c r="H89" s="50" t="str">
        <f aca="false">IF(OR(Matrix!H89="–",Matrix!H89="-"),"–",IF(Matrix!H89="","",EDATE(Matrix!H89,Themen!$F$8)))</f>
        <v/>
      </c>
      <c r="I89" s="50" t="str">
        <f aca="false">IF(OR(Matrix!I89="–",Matrix!I89="-"),"–",IF(Matrix!I89="","",EDATE(Matrix!I89,Themen!$F$9)))</f>
        <v/>
      </c>
      <c r="J89" s="50" t="str">
        <f aca="false">IF(OR(Matrix!J89="–",Matrix!J89="-"),"–",IF(Matrix!J89="","",EDATE(Matrix!J89,Themen!$F$10)))</f>
        <v/>
      </c>
      <c r="K89" s="50" t="str">
        <f aca="false">IF(OR(Matrix!K89="–",Matrix!K89="-"),"–",IF(Matrix!K89="","",EDATE(Matrix!K89,Themen!$F$11)))</f>
        <v/>
      </c>
      <c r="L89" s="50" t="str">
        <f aca="false">IF(OR(Matrix!L89="–",Matrix!L89="-"),"–",IF(Matrix!L89="","",EDATE(Matrix!L89,Themen!$F$12)))</f>
        <v/>
      </c>
      <c r="M89" s="50" t="str">
        <f aca="false">IF(OR(Matrix!M89="–",Matrix!M89="-"),"–",IF(Matrix!M89="","",EDATE(Matrix!M89,Themen!$F$13)))</f>
        <v/>
      </c>
      <c r="N89" s="50" t="str">
        <f aca="false">IF(OR(Matrix!N89="–",Matrix!N89="-"),"–",IF(Matrix!N89="","",EDATE(Matrix!N89,Themen!$F$14)))</f>
        <v/>
      </c>
      <c r="O89" s="50" t="str">
        <f aca="false">IF(OR(Matrix!O89="–",Matrix!O89="-"),"–",IF(Matrix!O89="","",EDATE(Matrix!O89,Themen!$F$15)))</f>
        <v/>
      </c>
      <c r="P89" s="50" t="str">
        <f aca="false">IF(OR(Matrix!P89="–",Matrix!P89="-"),"–",IF(Matrix!P89="","",EDATE(Matrix!P89,Themen!$F$16)))</f>
        <v/>
      </c>
      <c r="Q89" s="50" t="str">
        <f aca="false">IF(OR(Matrix!Q89="–",Matrix!Q89="-"),"–",IF(Matrix!Q89="","",EDATE(Matrix!Q89,Themen!$F$17)))</f>
        <v/>
      </c>
      <c r="R89" s="51" t="str">
        <f aca="false">IF(B89="","",IF(COUNTBLANK(Matrix!F89:Q89)&gt;0,"offen",IF(COUNT(F89:Q89)=0,"",MIN(F89:Q89))))</f>
        <v/>
      </c>
    </row>
    <row r="90" customFormat="false" ht="15" hidden="false" customHeight="false" outlineLevel="0" collapsed="false">
      <c r="A90" s="40" t="str">
        <f aca="false">IF(Matrix!A90="","",Matrix!A90)</f>
        <v/>
      </c>
      <c r="B90" s="15" t="str">
        <f aca="false">IF(Matrix!B90="","",Matrix!B90)</f>
        <v/>
      </c>
      <c r="C90" s="49" t="str">
        <f aca="false">IF(Matrix!C90="","",Matrix!C90)</f>
        <v/>
      </c>
      <c r="D90" s="49" t="str">
        <f aca="false">IF(Matrix!D90="","",Matrix!D90)</f>
        <v/>
      </c>
      <c r="E90" s="49" t="str">
        <f aca="false">IF(Matrix!E90="","",Matrix!E90)</f>
        <v/>
      </c>
      <c r="F90" s="50" t="str">
        <f aca="false">IF(OR(Matrix!F90="–",Matrix!F90="-"),"–",IF(Matrix!F90="","",EDATE(Matrix!F90,Themen!$F$6)))</f>
        <v/>
      </c>
      <c r="G90" s="50" t="str">
        <f aca="false">IF(OR(Matrix!G90="–",Matrix!G90="-"),"–",IF(Matrix!G90="","",EDATE(Matrix!G90,Themen!$F$7)))</f>
        <v/>
      </c>
      <c r="H90" s="50" t="str">
        <f aca="false">IF(OR(Matrix!H90="–",Matrix!H90="-"),"–",IF(Matrix!H90="","",EDATE(Matrix!H90,Themen!$F$8)))</f>
        <v/>
      </c>
      <c r="I90" s="50" t="str">
        <f aca="false">IF(OR(Matrix!I90="–",Matrix!I90="-"),"–",IF(Matrix!I90="","",EDATE(Matrix!I90,Themen!$F$9)))</f>
        <v/>
      </c>
      <c r="J90" s="50" t="str">
        <f aca="false">IF(OR(Matrix!J90="–",Matrix!J90="-"),"–",IF(Matrix!J90="","",EDATE(Matrix!J90,Themen!$F$10)))</f>
        <v/>
      </c>
      <c r="K90" s="50" t="str">
        <f aca="false">IF(OR(Matrix!K90="–",Matrix!K90="-"),"–",IF(Matrix!K90="","",EDATE(Matrix!K90,Themen!$F$11)))</f>
        <v/>
      </c>
      <c r="L90" s="50" t="str">
        <f aca="false">IF(OR(Matrix!L90="–",Matrix!L90="-"),"–",IF(Matrix!L90="","",EDATE(Matrix!L90,Themen!$F$12)))</f>
        <v/>
      </c>
      <c r="M90" s="50" t="str">
        <f aca="false">IF(OR(Matrix!M90="–",Matrix!M90="-"),"–",IF(Matrix!M90="","",EDATE(Matrix!M90,Themen!$F$13)))</f>
        <v/>
      </c>
      <c r="N90" s="50" t="str">
        <f aca="false">IF(OR(Matrix!N90="–",Matrix!N90="-"),"–",IF(Matrix!N90="","",EDATE(Matrix!N90,Themen!$F$14)))</f>
        <v/>
      </c>
      <c r="O90" s="50" t="str">
        <f aca="false">IF(OR(Matrix!O90="–",Matrix!O90="-"),"–",IF(Matrix!O90="","",EDATE(Matrix!O90,Themen!$F$15)))</f>
        <v/>
      </c>
      <c r="P90" s="50" t="str">
        <f aca="false">IF(OR(Matrix!P90="–",Matrix!P90="-"),"–",IF(Matrix!P90="","",EDATE(Matrix!P90,Themen!$F$16)))</f>
        <v/>
      </c>
      <c r="Q90" s="50" t="str">
        <f aca="false">IF(OR(Matrix!Q90="–",Matrix!Q90="-"),"–",IF(Matrix!Q90="","",EDATE(Matrix!Q90,Themen!$F$17)))</f>
        <v/>
      </c>
      <c r="R90" s="51" t="str">
        <f aca="false">IF(B90="","",IF(COUNTBLANK(Matrix!F90:Q90)&gt;0,"offen",IF(COUNT(F90:Q90)=0,"",MIN(F90:Q90))))</f>
        <v/>
      </c>
    </row>
    <row r="91" customFormat="false" ht="15" hidden="false" customHeight="false" outlineLevel="0" collapsed="false">
      <c r="A91" s="40" t="str">
        <f aca="false">IF(Matrix!A91="","",Matrix!A91)</f>
        <v/>
      </c>
      <c r="B91" s="15" t="str">
        <f aca="false">IF(Matrix!B91="","",Matrix!B91)</f>
        <v/>
      </c>
      <c r="C91" s="49" t="str">
        <f aca="false">IF(Matrix!C91="","",Matrix!C91)</f>
        <v/>
      </c>
      <c r="D91" s="49" t="str">
        <f aca="false">IF(Matrix!D91="","",Matrix!D91)</f>
        <v/>
      </c>
      <c r="E91" s="49" t="str">
        <f aca="false">IF(Matrix!E91="","",Matrix!E91)</f>
        <v/>
      </c>
      <c r="F91" s="50" t="str">
        <f aca="false">IF(OR(Matrix!F91="–",Matrix!F91="-"),"–",IF(Matrix!F91="","",EDATE(Matrix!F91,Themen!$F$6)))</f>
        <v/>
      </c>
      <c r="G91" s="50" t="str">
        <f aca="false">IF(OR(Matrix!G91="–",Matrix!G91="-"),"–",IF(Matrix!G91="","",EDATE(Matrix!G91,Themen!$F$7)))</f>
        <v/>
      </c>
      <c r="H91" s="50" t="str">
        <f aca="false">IF(OR(Matrix!H91="–",Matrix!H91="-"),"–",IF(Matrix!H91="","",EDATE(Matrix!H91,Themen!$F$8)))</f>
        <v/>
      </c>
      <c r="I91" s="50" t="str">
        <f aca="false">IF(OR(Matrix!I91="–",Matrix!I91="-"),"–",IF(Matrix!I91="","",EDATE(Matrix!I91,Themen!$F$9)))</f>
        <v/>
      </c>
      <c r="J91" s="50" t="str">
        <f aca="false">IF(OR(Matrix!J91="–",Matrix!J91="-"),"–",IF(Matrix!J91="","",EDATE(Matrix!J91,Themen!$F$10)))</f>
        <v/>
      </c>
      <c r="K91" s="50" t="str">
        <f aca="false">IF(OR(Matrix!K91="–",Matrix!K91="-"),"–",IF(Matrix!K91="","",EDATE(Matrix!K91,Themen!$F$11)))</f>
        <v/>
      </c>
      <c r="L91" s="50" t="str">
        <f aca="false">IF(OR(Matrix!L91="–",Matrix!L91="-"),"–",IF(Matrix!L91="","",EDATE(Matrix!L91,Themen!$F$12)))</f>
        <v/>
      </c>
      <c r="M91" s="50" t="str">
        <f aca="false">IF(OR(Matrix!M91="–",Matrix!M91="-"),"–",IF(Matrix!M91="","",EDATE(Matrix!M91,Themen!$F$13)))</f>
        <v/>
      </c>
      <c r="N91" s="50" t="str">
        <f aca="false">IF(OR(Matrix!N91="–",Matrix!N91="-"),"–",IF(Matrix!N91="","",EDATE(Matrix!N91,Themen!$F$14)))</f>
        <v/>
      </c>
      <c r="O91" s="50" t="str">
        <f aca="false">IF(OR(Matrix!O91="–",Matrix!O91="-"),"–",IF(Matrix!O91="","",EDATE(Matrix!O91,Themen!$F$15)))</f>
        <v/>
      </c>
      <c r="P91" s="50" t="str">
        <f aca="false">IF(OR(Matrix!P91="–",Matrix!P91="-"),"–",IF(Matrix!P91="","",EDATE(Matrix!P91,Themen!$F$16)))</f>
        <v/>
      </c>
      <c r="Q91" s="50" t="str">
        <f aca="false">IF(OR(Matrix!Q91="–",Matrix!Q91="-"),"–",IF(Matrix!Q91="","",EDATE(Matrix!Q91,Themen!$F$17)))</f>
        <v/>
      </c>
      <c r="R91" s="51" t="str">
        <f aca="false">IF(B91="","",IF(COUNTBLANK(Matrix!F91:Q91)&gt;0,"offen",IF(COUNT(F91:Q91)=0,"",MIN(F91:Q91))))</f>
        <v/>
      </c>
    </row>
    <row r="92" customFormat="false" ht="15" hidden="false" customHeight="false" outlineLevel="0" collapsed="false">
      <c r="A92" s="40" t="str">
        <f aca="false">IF(Matrix!A92="","",Matrix!A92)</f>
        <v/>
      </c>
      <c r="B92" s="15" t="str">
        <f aca="false">IF(Matrix!B92="","",Matrix!B92)</f>
        <v/>
      </c>
      <c r="C92" s="49" t="str">
        <f aca="false">IF(Matrix!C92="","",Matrix!C92)</f>
        <v/>
      </c>
      <c r="D92" s="49" t="str">
        <f aca="false">IF(Matrix!D92="","",Matrix!D92)</f>
        <v/>
      </c>
      <c r="E92" s="49" t="str">
        <f aca="false">IF(Matrix!E92="","",Matrix!E92)</f>
        <v/>
      </c>
      <c r="F92" s="50" t="str">
        <f aca="false">IF(OR(Matrix!F92="–",Matrix!F92="-"),"–",IF(Matrix!F92="","",EDATE(Matrix!F92,Themen!$F$6)))</f>
        <v/>
      </c>
      <c r="G92" s="50" t="str">
        <f aca="false">IF(OR(Matrix!G92="–",Matrix!G92="-"),"–",IF(Matrix!G92="","",EDATE(Matrix!G92,Themen!$F$7)))</f>
        <v/>
      </c>
      <c r="H92" s="50" t="str">
        <f aca="false">IF(OR(Matrix!H92="–",Matrix!H92="-"),"–",IF(Matrix!H92="","",EDATE(Matrix!H92,Themen!$F$8)))</f>
        <v/>
      </c>
      <c r="I92" s="50" t="str">
        <f aca="false">IF(OR(Matrix!I92="–",Matrix!I92="-"),"–",IF(Matrix!I92="","",EDATE(Matrix!I92,Themen!$F$9)))</f>
        <v/>
      </c>
      <c r="J92" s="50" t="str">
        <f aca="false">IF(OR(Matrix!J92="–",Matrix!J92="-"),"–",IF(Matrix!J92="","",EDATE(Matrix!J92,Themen!$F$10)))</f>
        <v/>
      </c>
      <c r="K92" s="50" t="str">
        <f aca="false">IF(OR(Matrix!K92="–",Matrix!K92="-"),"–",IF(Matrix!K92="","",EDATE(Matrix!K92,Themen!$F$11)))</f>
        <v/>
      </c>
      <c r="L92" s="50" t="str">
        <f aca="false">IF(OR(Matrix!L92="–",Matrix!L92="-"),"–",IF(Matrix!L92="","",EDATE(Matrix!L92,Themen!$F$12)))</f>
        <v/>
      </c>
      <c r="M92" s="50" t="str">
        <f aca="false">IF(OR(Matrix!M92="–",Matrix!M92="-"),"–",IF(Matrix!M92="","",EDATE(Matrix!M92,Themen!$F$13)))</f>
        <v/>
      </c>
      <c r="N92" s="50" t="str">
        <f aca="false">IF(OR(Matrix!N92="–",Matrix!N92="-"),"–",IF(Matrix!N92="","",EDATE(Matrix!N92,Themen!$F$14)))</f>
        <v/>
      </c>
      <c r="O92" s="50" t="str">
        <f aca="false">IF(OR(Matrix!O92="–",Matrix!O92="-"),"–",IF(Matrix!O92="","",EDATE(Matrix!O92,Themen!$F$15)))</f>
        <v/>
      </c>
      <c r="P92" s="50" t="str">
        <f aca="false">IF(OR(Matrix!P92="–",Matrix!P92="-"),"–",IF(Matrix!P92="","",EDATE(Matrix!P92,Themen!$F$16)))</f>
        <v/>
      </c>
      <c r="Q92" s="50" t="str">
        <f aca="false">IF(OR(Matrix!Q92="–",Matrix!Q92="-"),"–",IF(Matrix!Q92="","",EDATE(Matrix!Q92,Themen!$F$17)))</f>
        <v/>
      </c>
      <c r="R92" s="51" t="str">
        <f aca="false">IF(B92="","",IF(COUNTBLANK(Matrix!F92:Q92)&gt;0,"offen",IF(COUNT(F92:Q92)=0,"",MIN(F92:Q92))))</f>
        <v/>
      </c>
    </row>
    <row r="93" customFormat="false" ht="15" hidden="false" customHeight="false" outlineLevel="0" collapsed="false">
      <c r="A93" s="40" t="str">
        <f aca="false">IF(Matrix!A93="","",Matrix!A93)</f>
        <v/>
      </c>
      <c r="B93" s="15" t="str">
        <f aca="false">IF(Matrix!B93="","",Matrix!B93)</f>
        <v/>
      </c>
      <c r="C93" s="49" t="str">
        <f aca="false">IF(Matrix!C93="","",Matrix!C93)</f>
        <v/>
      </c>
      <c r="D93" s="49" t="str">
        <f aca="false">IF(Matrix!D93="","",Matrix!D93)</f>
        <v/>
      </c>
      <c r="E93" s="49" t="str">
        <f aca="false">IF(Matrix!E93="","",Matrix!E93)</f>
        <v/>
      </c>
      <c r="F93" s="50" t="str">
        <f aca="false">IF(OR(Matrix!F93="–",Matrix!F93="-"),"–",IF(Matrix!F93="","",EDATE(Matrix!F93,Themen!$F$6)))</f>
        <v/>
      </c>
      <c r="G93" s="50" t="str">
        <f aca="false">IF(OR(Matrix!G93="–",Matrix!G93="-"),"–",IF(Matrix!G93="","",EDATE(Matrix!G93,Themen!$F$7)))</f>
        <v/>
      </c>
      <c r="H93" s="50" t="str">
        <f aca="false">IF(OR(Matrix!H93="–",Matrix!H93="-"),"–",IF(Matrix!H93="","",EDATE(Matrix!H93,Themen!$F$8)))</f>
        <v/>
      </c>
      <c r="I93" s="50" t="str">
        <f aca="false">IF(OR(Matrix!I93="–",Matrix!I93="-"),"–",IF(Matrix!I93="","",EDATE(Matrix!I93,Themen!$F$9)))</f>
        <v/>
      </c>
      <c r="J93" s="50" t="str">
        <f aca="false">IF(OR(Matrix!J93="–",Matrix!J93="-"),"–",IF(Matrix!J93="","",EDATE(Matrix!J93,Themen!$F$10)))</f>
        <v/>
      </c>
      <c r="K93" s="50" t="str">
        <f aca="false">IF(OR(Matrix!K93="–",Matrix!K93="-"),"–",IF(Matrix!K93="","",EDATE(Matrix!K93,Themen!$F$11)))</f>
        <v/>
      </c>
      <c r="L93" s="50" t="str">
        <f aca="false">IF(OR(Matrix!L93="–",Matrix!L93="-"),"–",IF(Matrix!L93="","",EDATE(Matrix!L93,Themen!$F$12)))</f>
        <v/>
      </c>
      <c r="M93" s="50" t="str">
        <f aca="false">IF(OR(Matrix!M93="–",Matrix!M93="-"),"–",IF(Matrix!M93="","",EDATE(Matrix!M93,Themen!$F$13)))</f>
        <v/>
      </c>
      <c r="N93" s="50" t="str">
        <f aca="false">IF(OR(Matrix!N93="–",Matrix!N93="-"),"–",IF(Matrix!N93="","",EDATE(Matrix!N93,Themen!$F$14)))</f>
        <v/>
      </c>
      <c r="O93" s="50" t="str">
        <f aca="false">IF(OR(Matrix!O93="–",Matrix!O93="-"),"–",IF(Matrix!O93="","",EDATE(Matrix!O93,Themen!$F$15)))</f>
        <v/>
      </c>
      <c r="P93" s="50" t="str">
        <f aca="false">IF(OR(Matrix!P93="–",Matrix!P93="-"),"–",IF(Matrix!P93="","",EDATE(Matrix!P93,Themen!$F$16)))</f>
        <v/>
      </c>
      <c r="Q93" s="50" t="str">
        <f aca="false">IF(OR(Matrix!Q93="–",Matrix!Q93="-"),"–",IF(Matrix!Q93="","",EDATE(Matrix!Q93,Themen!$F$17)))</f>
        <v/>
      </c>
      <c r="R93" s="51" t="str">
        <f aca="false">IF(B93="","",IF(COUNTBLANK(Matrix!F93:Q93)&gt;0,"offen",IF(COUNT(F93:Q93)=0,"",MIN(F93:Q93))))</f>
        <v/>
      </c>
    </row>
    <row r="94" customFormat="false" ht="15" hidden="false" customHeight="false" outlineLevel="0" collapsed="false">
      <c r="A94" s="40" t="str">
        <f aca="false">IF(Matrix!A94="","",Matrix!A94)</f>
        <v/>
      </c>
      <c r="B94" s="15" t="str">
        <f aca="false">IF(Matrix!B94="","",Matrix!B94)</f>
        <v/>
      </c>
      <c r="C94" s="49" t="str">
        <f aca="false">IF(Matrix!C94="","",Matrix!C94)</f>
        <v/>
      </c>
      <c r="D94" s="49" t="str">
        <f aca="false">IF(Matrix!D94="","",Matrix!D94)</f>
        <v/>
      </c>
      <c r="E94" s="49" t="str">
        <f aca="false">IF(Matrix!E94="","",Matrix!E94)</f>
        <v/>
      </c>
      <c r="F94" s="50" t="str">
        <f aca="false">IF(OR(Matrix!F94="–",Matrix!F94="-"),"–",IF(Matrix!F94="","",EDATE(Matrix!F94,Themen!$F$6)))</f>
        <v/>
      </c>
      <c r="G94" s="50" t="str">
        <f aca="false">IF(OR(Matrix!G94="–",Matrix!G94="-"),"–",IF(Matrix!G94="","",EDATE(Matrix!G94,Themen!$F$7)))</f>
        <v/>
      </c>
      <c r="H94" s="50" t="str">
        <f aca="false">IF(OR(Matrix!H94="–",Matrix!H94="-"),"–",IF(Matrix!H94="","",EDATE(Matrix!H94,Themen!$F$8)))</f>
        <v/>
      </c>
      <c r="I94" s="50" t="str">
        <f aca="false">IF(OR(Matrix!I94="–",Matrix!I94="-"),"–",IF(Matrix!I94="","",EDATE(Matrix!I94,Themen!$F$9)))</f>
        <v/>
      </c>
      <c r="J94" s="50" t="str">
        <f aca="false">IF(OR(Matrix!J94="–",Matrix!J94="-"),"–",IF(Matrix!J94="","",EDATE(Matrix!J94,Themen!$F$10)))</f>
        <v/>
      </c>
      <c r="K94" s="50" t="str">
        <f aca="false">IF(OR(Matrix!K94="–",Matrix!K94="-"),"–",IF(Matrix!K94="","",EDATE(Matrix!K94,Themen!$F$11)))</f>
        <v/>
      </c>
      <c r="L94" s="50" t="str">
        <f aca="false">IF(OR(Matrix!L94="–",Matrix!L94="-"),"–",IF(Matrix!L94="","",EDATE(Matrix!L94,Themen!$F$12)))</f>
        <v/>
      </c>
      <c r="M94" s="50" t="str">
        <f aca="false">IF(OR(Matrix!M94="–",Matrix!M94="-"),"–",IF(Matrix!M94="","",EDATE(Matrix!M94,Themen!$F$13)))</f>
        <v/>
      </c>
      <c r="N94" s="50" t="str">
        <f aca="false">IF(OR(Matrix!N94="–",Matrix!N94="-"),"–",IF(Matrix!N94="","",EDATE(Matrix!N94,Themen!$F$14)))</f>
        <v/>
      </c>
      <c r="O94" s="50" t="str">
        <f aca="false">IF(OR(Matrix!O94="–",Matrix!O94="-"),"–",IF(Matrix!O94="","",EDATE(Matrix!O94,Themen!$F$15)))</f>
        <v/>
      </c>
      <c r="P94" s="50" t="str">
        <f aca="false">IF(OR(Matrix!P94="–",Matrix!P94="-"),"–",IF(Matrix!P94="","",EDATE(Matrix!P94,Themen!$F$16)))</f>
        <v/>
      </c>
      <c r="Q94" s="50" t="str">
        <f aca="false">IF(OR(Matrix!Q94="–",Matrix!Q94="-"),"–",IF(Matrix!Q94="","",EDATE(Matrix!Q94,Themen!$F$17)))</f>
        <v/>
      </c>
      <c r="R94" s="51" t="str">
        <f aca="false">IF(B94="","",IF(COUNTBLANK(Matrix!F94:Q94)&gt;0,"offen",IF(COUNT(F94:Q94)=0,"",MIN(F94:Q94))))</f>
        <v/>
      </c>
    </row>
    <row r="95" customFormat="false" ht="15" hidden="false" customHeight="false" outlineLevel="0" collapsed="false">
      <c r="A95" s="40" t="str">
        <f aca="false">IF(Matrix!A95="","",Matrix!A95)</f>
        <v/>
      </c>
      <c r="B95" s="15" t="str">
        <f aca="false">IF(Matrix!B95="","",Matrix!B95)</f>
        <v/>
      </c>
      <c r="C95" s="49" t="str">
        <f aca="false">IF(Matrix!C95="","",Matrix!C95)</f>
        <v/>
      </c>
      <c r="D95" s="49" t="str">
        <f aca="false">IF(Matrix!D95="","",Matrix!D95)</f>
        <v/>
      </c>
      <c r="E95" s="49" t="str">
        <f aca="false">IF(Matrix!E95="","",Matrix!E95)</f>
        <v/>
      </c>
      <c r="F95" s="50" t="str">
        <f aca="false">IF(OR(Matrix!F95="–",Matrix!F95="-"),"–",IF(Matrix!F95="","",EDATE(Matrix!F95,Themen!$F$6)))</f>
        <v/>
      </c>
      <c r="G95" s="50" t="str">
        <f aca="false">IF(OR(Matrix!G95="–",Matrix!G95="-"),"–",IF(Matrix!G95="","",EDATE(Matrix!G95,Themen!$F$7)))</f>
        <v/>
      </c>
      <c r="H95" s="50" t="str">
        <f aca="false">IF(OR(Matrix!H95="–",Matrix!H95="-"),"–",IF(Matrix!H95="","",EDATE(Matrix!H95,Themen!$F$8)))</f>
        <v/>
      </c>
      <c r="I95" s="50" t="str">
        <f aca="false">IF(OR(Matrix!I95="–",Matrix!I95="-"),"–",IF(Matrix!I95="","",EDATE(Matrix!I95,Themen!$F$9)))</f>
        <v/>
      </c>
      <c r="J95" s="50" t="str">
        <f aca="false">IF(OR(Matrix!J95="–",Matrix!J95="-"),"–",IF(Matrix!J95="","",EDATE(Matrix!J95,Themen!$F$10)))</f>
        <v/>
      </c>
      <c r="K95" s="50" t="str">
        <f aca="false">IF(OR(Matrix!K95="–",Matrix!K95="-"),"–",IF(Matrix!K95="","",EDATE(Matrix!K95,Themen!$F$11)))</f>
        <v/>
      </c>
      <c r="L95" s="50" t="str">
        <f aca="false">IF(OR(Matrix!L95="–",Matrix!L95="-"),"–",IF(Matrix!L95="","",EDATE(Matrix!L95,Themen!$F$12)))</f>
        <v/>
      </c>
      <c r="M95" s="50" t="str">
        <f aca="false">IF(OR(Matrix!M95="–",Matrix!M95="-"),"–",IF(Matrix!M95="","",EDATE(Matrix!M95,Themen!$F$13)))</f>
        <v/>
      </c>
      <c r="N95" s="50" t="str">
        <f aca="false">IF(OR(Matrix!N95="–",Matrix!N95="-"),"–",IF(Matrix!N95="","",EDATE(Matrix!N95,Themen!$F$14)))</f>
        <v/>
      </c>
      <c r="O95" s="50" t="str">
        <f aca="false">IF(OR(Matrix!O95="–",Matrix!O95="-"),"–",IF(Matrix!O95="","",EDATE(Matrix!O95,Themen!$F$15)))</f>
        <v/>
      </c>
      <c r="P95" s="50" t="str">
        <f aca="false">IF(OR(Matrix!P95="–",Matrix!P95="-"),"–",IF(Matrix!P95="","",EDATE(Matrix!P95,Themen!$F$16)))</f>
        <v/>
      </c>
      <c r="Q95" s="50" t="str">
        <f aca="false">IF(OR(Matrix!Q95="–",Matrix!Q95="-"),"–",IF(Matrix!Q95="","",EDATE(Matrix!Q95,Themen!$F$17)))</f>
        <v/>
      </c>
      <c r="R95" s="51" t="str">
        <f aca="false">IF(B95="","",IF(COUNTBLANK(Matrix!F95:Q95)&gt;0,"offen",IF(COUNT(F95:Q95)=0,"",MIN(F95:Q95))))</f>
        <v/>
      </c>
    </row>
    <row r="96" customFormat="false" ht="15" hidden="false" customHeight="false" outlineLevel="0" collapsed="false">
      <c r="A96" s="40" t="str">
        <f aca="false">IF(Matrix!A96="","",Matrix!A96)</f>
        <v/>
      </c>
      <c r="B96" s="15" t="str">
        <f aca="false">IF(Matrix!B96="","",Matrix!B96)</f>
        <v/>
      </c>
      <c r="C96" s="49" t="str">
        <f aca="false">IF(Matrix!C96="","",Matrix!C96)</f>
        <v/>
      </c>
      <c r="D96" s="49" t="str">
        <f aca="false">IF(Matrix!D96="","",Matrix!D96)</f>
        <v/>
      </c>
      <c r="E96" s="49" t="str">
        <f aca="false">IF(Matrix!E96="","",Matrix!E96)</f>
        <v/>
      </c>
      <c r="F96" s="50" t="str">
        <f aca="false">IF(OR(Matrix!F96="–",Matrix!F96="-"),"–",IF(Matrix!F96="","",EDATE(Matrix!F96,Themen!$F$6)))</f>
        <v/>
      </c>
      <c r="G96" s="50" t="str">
        <f aca="false">IF(OR(Matrix!G96="–",Matrix!G96="-"),"–",IF(Matrix!G96="","",EDATE(Matrix!G96,Themen!$F$7)))</f>
        <v/>
      </c>
      <c r="H96" s="50" t="str">
        <f aca="false">IF(OR(Matrix!H96="–",Matrix!H96="-"),"–",IF(Matrix!H96="","",EDATE(Matrix!H96,Themen!$F$8)))</f>
        <v/>
      </c>
      <c r="I96" s="50" t="str">
        <f aca="false">IF(OR(Matrix!I96="–",Matrix!I96="-"),"–",IF(Matrix!I96="","",EDATE(Matrix!I96,Themen!$F$9)))</f>
        <v/>
      </c>
      <c r="J96" s="50" t="str">
        <f aca="false">IF(OR(Matrix!J96="–",Matrix!J96="-"),"–",IF(Matrix!J96="","",EDATE(Matrix!J96,Themen!$F$10)))</f>
        <v/>
      </c>
      <c r="K96" s="50" t="str">
        <f aca="false">IF(OR(Matrix!K96="–",Matrix!K96="-"),"–",IF(Matrix!K96="","",EDATE(Matrix!K96,Themen!$F$11)))</f>
        <v/>
      </c>
      <c r="L96" s="50" t="str">
        <f aca="false">IF(OR(Matrix!L96="–",Matrix!L96="-"),"–",IF(Matrix!L96="","",EDATE(Matrix!L96,Themen!$F$12)))</f>
        <v/>
      </c>
      <c r="M96" s="50" t="str">
        <f aca="false">IF(OR(Matrix!M96="–",Matrix!M96="-"),"–",IF(Matrix!M96="","",EDATE(Matrix!M96,Themen!$F$13)))</f>
        <v/>
      </c>
      <c r="N96" s="50" t="str">
        <f aca="false">IF(OR(Matrix!N96="–",Matrix!N96="-"),"–",IF(Matrix!N96="","",EDATE(Matrix!N96,Themen!$F$14)))</f>
        <v/>
      </c>
      <c r="O96" s="50" t="str">
        <f aca="false">IF(OR(Matrix!O96="–",Matrix!O96="-"),"–",IF(Matrix!O96="","",EDATE(Matrix!O96,Themen!$F$15)))</f>
        <v/>
      </c>
      <c r="P96" s="50" t="str">
        <f aca="false">IF(OR(Matrix!P96="–",Matrix!P96="-"),"–",IF(Matrix!P96="","",EDATE(Matrix!P96,Themen!$F$16)))</f>
        <v/>
      </c>
      <c r="Q96" s="50" t="str">
        <f aca="false">IF(OR(Matrix!Q96="–",Matrix!Q96="-"),"–",IF(Matrix!Q96="","",EDATE(Matrix!Q96,Themen!$F$17)))</f>
        <v/>
      </c>
      <c r="R96" s="51" t="str">
        <f aca="false">IF(B96="","",IF(COUNTBLANK(Matrix!F96:Q96)&gt;0,"offen",IF(COUNT(F96:Q96)=0,"",MIN(F96:Q96))))</f>
        <v/>
      </c>
    </row>
    <row r="97" customFormat="false" ht="15" hidden="false" customHeight="false" outlineLevel="0" collapsed="false">
      <c r="A97" s="40" t="str">
        <f aca="false">IF(Matrix!A97="","",Matrix!A97)</f>
        <v/>
      </c>
      <c r="B97" s="15" t="str">
        <f aca="false">IF(Matrix!B97="","",Matrix!B97)</f>
        <v/>
      </c>
      <c r="C97" s="49" t="str">
        <f aca="false">IF(Matrix!C97="","",Matrix!C97)</f>
        <v/>
      </c>
      <c r="D97" s="49" t="str">
        <f aca="false">IF(Matrix!D97="","",Matrix!D97)</f>
        <v/>
      </c>
      <c r="E97" s="49" t="str">
        <f aca="false">IF(Matrix!E97="","",Matrix!E97)</f>
        <v/>
      </c>
      <c r="F97" s="50" t="str">
        <f aca="false">IF(OR(Matrix!F97="–",Matrix!F97="-"),"–",IF(Matrix!F97="","",EDATE(Matrix!F97,Themen!$F$6)))</f>
        <v/>
      </c>
      <c r="G97" s="50" t="str">
        <f aca="false">IF(OR(Matrix!G97="–",Matrix!G97="-"),"–",IF(Matrix!G97="","",EDATE(Matrix!G97,Themen!$F$7)))</f>
        <v/>
      </c>
      <c r="H97" s="50" t="str">
        <f aca="false">IF(OR(Matrix!H97="–",Matrix!H97="-"),"–",IF(Matrix!H97="","",EDATE(Matrix!H97,Themen!$F$8)))</f>
        <v/>
      </c>
      <c r="I97" s="50" t="str">
        <f aca="false">IF(OR(Matrix!I97="–",Matrix!I97="-"),"–",IF(Matrix!I97="","",EDATE(Matrix!I97,Themen!$F$9)))</f>
        <v/>
      </c>
      <c r="J97" s="50" t="str">
        <f aca="false">IF(OR(Matrix!J97="–",Matrix!J97="-"),"–",IF(Matrix!J97="","",EDATE(Matrix!J97,Themen!$F$10)))</f>
        <v/>
      </c>
      <c r="K97" s="50" t="str">
        <f aca="false">IF(OR(Matrix!K97="–",Matrix!K97="-"),"–",IF(Matrix!K97="","",EDATE(Matrix!K97,Themen!$F$11)))</f>
        <v/>
      </c>
      <c r="L97" s="50" t="str">
        <f aca="false">IF(OR(Matrix!L97="–",Matrix!L97="-"),"–",IF(Matrix!L97="","",EDATE(Matrix!L97,Themen!$F$12)))</f>
        <v/>
      </c>
      <c r="M97" s="50" t="str">
        <f aca="false">IF(OR(Matrix!M97="–",Matrix!M97="-"),"–",IF(Matrix!M97="","",EDATE(Matrix!M97,Themen!$F$13)))</f>
        <v/>
      </c>
      <c r="N97" s="50" t="str">
        <f aca="false">IF(OR(Matrix!N97="–",Matrix!N97="-"),"–",IF(Matrix!N97="","",EDATE(Matrix!N97,Themen!$F$14)))</f>
        <v/>
      </c>
      <c r="O97" s="50" t="str">
        <f aca="false">IF(OR(Matrix!O97="–",Matrix!O97="-"),"–",IF(Matrix!O97="","",EDATE(Matrix!O97,Themen!$F$15)))</f>
        <v/>
      </c>
      <c r="P97" s="50" t="str">
        <f aca="false">IF(OR(Matrix!P97="–",Matrix!P97="-"),"–",IF(Matrix!P97="","",EDATE(Matrix!P97,Themen!$F$16)))</f>
        <v/>
      </c>
      <c r="Q97" s="50" t="str">
        <f aca="false">IF(OR(Matrix!Q97="–",Matrix!Q97="-"),"–",IF(Matrix!Q97="","",EDATE(Matrix!Q97,Themen!$F$17)))</f>
        <v/>
      </c>
      <c r="R97" s="51" t="str">
        <f aca="false">IF(B97="","",IF(COUNTBLANK(Matrix!F97:Q97)&gt;0,"offen",IF(COUNT(F97:Q97)=0,"",MIN(F97:Q97))))</f>
        <v/>
      </c>
    </row>
    <row r="98" customFormat="false" ht="15" hidden="false" customHeight="false" outlineLevel="0" collapsed="false">
      <c r="A98" s="40" t="str">
        <f aca="false">IF(Matrix!A98="","",Matrix!A98)</f>
        <v/>
      </c>
      <c r="B98" s="15" t="str">
        <f aca="false">IF(Matrix!B98="","",Matrix!B98)</f>
        <v/>
      </c>
      <c r="C98" s="49" t="str">
        <f aca="false">IF(Matrix!C98="","",Matrix!C98)</f>
        <v/>
      </c>
      <c r="D98" s="49" t="str">
        <f aca="false">IF(Matrix!D98="","",Matrix!D98)</f>
        <v/>
      </c>
      <c r="E98" s="49" t="str">
        <f aca="false">IF(Matrix!E98="","",Matrix!E98)</f>
        <v/>
      </c>
      <c r="F98" s="50" t="str">
        <f aca="false">IF(OR(Matrix!F98="–",Matrix!F98="-"),"–",IF(Matrix!F98="","",EDATE(Matrix!F98,Themen!$F$6)))</f>
        <v/>
      </c>
      <c r="G98" s="50" t="str">
        <f aca="false">IF(OR(Matrix!G98="–",Matrix!G98="-"),"–",IF(Matrix!G98="","",EDATE(Matrix!G98,Themen!$F$7)))</f>
        <v/>
      </c>
      <c r="H98" s="50" t="str">
        <f aca="false">IF(OR(Matrix!H98="–",Matrix!H98="-"),"–",IF(Matrix!H98="","",EDATE(Matrix!H98,Themen!$F$8)))</f>
        <v/>
      </c>
      <c r="I98" s="50" t="str">
        <f aca="false">IF(OR(Matrix!I98="–",Matrix!I98="-"),"–",IF(Matrix!I98="","",EDATE(Matrix!I98,Themen!$F$9)))</f>
        <v/>
      </c>
      <c r="J98" s="50" t="str">
        <f aca="false">IF(OR(Matrix!J98="–",Matrix!J98="-"),"–",IF(Matrix!J98="","",EDATE(Matrix!J98,Themen!$F$10)))</f>
        <v/>
      </c>
      <c r="K98" s="50" t="str">
        <f aca="false">IF(OR(Matrix!K98="–",Matrix!K98="-"),"–",IF(Matrix!K98="","",EDATE(Matrix!K98,Themen!$F$11)))</f>
        <v/>
      </c>
      <c r="L98" s="50" t="str">
        <f aca="false">IF(OR(Matrix!L98="–",Matrix!L98="-"),"–",IF(Matrix!L98="","",EDATE(Matrix!L98,Themen!$F$12)))</f>
        <v/>
      </c>
      <c r="M98" s="50" t="str">
        <f aca="false">IF(OR(Matrix!M98="–",Matrix!M98="-"),"–",IF(Matrix!M98="","",EDATE(Matrix!M98,Themen!$F$13)))</f>
        <v/>
      </c>
      <c r="N98" s="50" t="str">
        <f aca="false">IF(OR(Matrix!N98="–",Matrix!N98="-"),"–",IF(Matrix!N98="","",EDATE(Matrix!N98,Themen!$F$14)))</f>
        <v/>
      </c>
      <c r="O98" s="50" t="str">
        <f aca="false">IF(OR(Matrix!O98="–",Matrix!O98="-"),"–",IF(Matrix!O98="","",EDATE(Matrix!O98,Themen!$F$15)))</f>
        <v/>
      </c>
      <c r="P98" s="50" t="str">
        <f aca="false">IF(OR(Matrix!P98="–",Matrix!P98="-"),"–",IF(Matrix!P98="","",EDATE(Matrix!P98,Themen!$F$16)))</f>
        <v/>
      </c>
      <c r="Q98" s="50" t="str">
        <f aca="false">IF(OR(Matrix!Q98="–",Matrix!Q98="-"),"–",IF(Matrix!Q98="","",EDATE(Matrix!Q98,Themen!$F$17)))</f>
        <v/>
      </c>
      <c r="R98" s="51" t="str">
        <f aca="false">IF(B98="","",IF(COUNTBLANK(Matrix!F98:Q98)&gt;0,"offen",IF(COUNT(F98:Q98)=0,"",MIN(F98:Q98))))</f>
        <v/>
      </c>
    </row>
    <row r="99" customFormat="false" ht="15" hidden="false" customHeight="false" outlineLevel="0" collapsed="false">
      <c r="A99" s="40" t="str">
        <f aca="false">IF(Matrix!A99="","",Matrix!A99)</f>
        <v/>
      </c>
      <c r="B99" s="15" t="str">
        <f aca="false">IF(Matrix!B99="","",Matrix!B99)</f>
        <v/>
      </c>
      <c r="C99" s="49" t="str">
        <f aca="false">IF(Matrix!C99="","",Matrix!C99)</f>
        <v/>
      </c>
      <c r="D99" s="49" t="str">
        <f aca="false">IF(Matrix!D99="","",Matrix!D99)</f>
        <v/>
      </c>
      <c r="E99" s="49" t="str">
        <f aca="false">IF(Matrix!E99="","",Matrix!E99)</f>
        <v/>
      </c>
      <c r="F99" s="50" t="str">
        <f aca="false">IF(OR(Matrix!F99="–",Matrix!F99="-"),"–",IF(Matrix!F99="","",EDATE(Matrix!F99,Themen!$F$6)))</f>
        <v/>
      </c>
      <c r="G99" s="50" t="str">
        <f aca="false">IF(OR(Matrix!G99="–",Matrix!G99="-"),"–",IF(Matrix!G99="","",EDATE(Matrix!G99,Themen!$F$7)))</f>
        <v/>
      </c>
      <c r="H99" s="50" t="str">
        <f aca="false">IF(OR(Matrix!H99="–",Matrix!H99="-"),"–",IF(Matrix!H99="","",EDATE(Matrix!H99,Themen!$F$8)))</f>
        <v/>
      </c>
      <c r="I99" s="50" t="str">
        <f aca="false">IF(OR(Matrix!I99="–",Matrix!I99="-"),"–",IF(Matrix!I99="","",EDATE(Matrix!I99,Themen!$F$9)))</f>
        <v/>
      </c>
      <c r="J99" s="50" t="str">
        <f aca="false">IF(OR(Matrix!J99="–",Matrix!J99="-"),"–",IF(Matrix!J99="","",EDATE(Matrix!J99,Themen!$F$10)))</f>
        <v/>
      </c>
      <c r="K99" s="50" t="str">
        <f aca="false">IF(OR(Matrix!K99="–",Matrix!K99="-"),"–",IF(Matrix!K99="","",EDATE(Matrix!K99,Themen!$F$11)))</f>
        <v/>
      </c>
      <c r="L99" s="50" t="str">
        <f aca="false">IF(OR(Matrix!L99="–",Matrix!L99="-"),"–",IF(Matrix!L99="","",EDATE(Matrix!L99,Themen!$F$12)))</f>
        <v/>
      </c>
      <c r="M99" s="50" t="str">
        <f aca="false">IF(OR(Matrix!M99="–",Matrix!M99="-"),"–",IF(Matrix!M99="","",EDATE(Matrix!M99,Themen!$F$13)))</f>
        <v/>
      </c>
      <c r="N99" s="50" t="str">
        <f aca="false">IF(OR(Matrix!N99="–",Matrix!N99="-"),"–",IF(Matrix!N99="","",EDATE(Matrix!N99,Themen!$F$14)))</f>
        <v/>
      </c>
      <c r="O99" s="50" t="str">
        <f aca="false">IF(OR(Matrix!O99="–",Matrix!O99="-"),"–",IF(Matrix!O99="","",EDATE(Matrix!O99,Themen!$F$15)))</f>
        <v/>
      </c>
      <c r="P99" s="50" t="str">
        <f aca="false">IF(OR(Matrix!P99="–",Matrix!P99="-"),"–",IF(Matrix!P99="","",EDATE(Matrix!P99,Themen!$F$16)))</f>
        <v/>
      </c>
      <c r="Q99" s="50" t="str">
        <f aca="false">IF(OR(Matrix!Q99="–",Matrix!Q99="-"),"–",IF(Matrix!Q99="","",EDATE(Matrix!Q99,Themen!$F$17)))</f>
        <v/>
      </c>
      <c r="R99" s="51" t="str">
        <f aca="false">IF(B99="","",IF(COUNTBLANK(Matrix!F99:Q99)&gt;0,"offen",IF(COUNT(F99:Q99)=0,"",MIN(F99:Q99))))</f>
        <v/>
      </c>
    </row>
    <row r="100" customFormat="false" ht="15" hidden="false" customHeight="false" outlineLevel="0" collapsed="false">
      <c r="A100" s="40" t="str">
        <f aca="false">IF(Matrix!A100="","",Matrix!A100)</f>
        <v/>
      </c>
      <c r="B100" s="15" t="str">
        <f aca="false">IF(Matrix!B100="","",Matrix!B100)</f>
        <v/>
      </c>
      <c r="C100" s="49" t="str">
        <f aca="false">IF(Matrix!C100="","",Matrix!C100)</f>
        <v/>
      </c>
      <c r="D100" s="49" t="str">
        <f aca="false">IF(Matrix!D100="","",Matrix!D100)</f>
        <v/>
      </c>
      <c r="E100" s="49" t="str">
        <f aca="false">IF(Matrix!E100="","",Matrix!E100)</f>
        <v/>
      </c>
      <c r="F100" s="50" t="str">
        <f aca="false">IF(OR(Matrix!F100="–",Matrix!F100="-"),"–",IF(Matrix!F100="","",EDATE(Matrix!F100,Themen!$F$6)))</f>
        <v/>
      </c>
      <c r="G100" s="50" t="str">
        <f aca="false">IF(OR(Matrix!G100="–",Matrix!G100="-"),"–",IF(Matrix!G100="","",EDATE(Matrix!G100,Themen!$F$7)))</f>
        <v/>
      </c>
      <c r="H100" s="50" t="str">
        <f aca="false">IF(OR(Matrix!H100="–",Matrix!H100="-"),"–",IF(Matrix!H100="","",EDATE(Matrix!H100,Themen!$F$8)))</f>
        <v/>
      </c>
      <c r="I100" s="50" t="str">
        <f aca="false">IF(OR(Matrix!I100="–",Matrix!I100="-"),"–",IF(Matrix!I100="","",EDATE(Matrix!I100,Themen!$F$9)))</f>
        <v/>
      </c>
      <c r="J100" s="50" t="str">
        <f aca="false">IF(OR(Matrix!J100="–",Matrix!J100="-"),"–",IF(Matrix!J100="","",EDATE(Matrix!J100,Themen!$F$10)))</f>
        <v/>
      </c>
      <c r="K100" s="50" t="str">
        <f aca="false">IF(OR(Matrix!K100="–",Matrix!K100="-"),"–",IF(Matrix!K100="","",EDATE(Matrix!K100,Themen!$F$11)))</f>
        <v/>
      </c>
      <c r="L100" s="50" t="str">
        <f aca="false">IF(OR(Matrix!L100="–",Matrix!L100="-"),"–",IF(Matrix!L100="","",EDATE(Matrix!L100,Themen!$F$12)))</f>
        <v/>
      </c>
      <c r="M100" s="50" t="str">
        <f aca="false">IF(OR(Matrix!M100="–",Matrix!M100="-"),"–",IF(Matrix!M100="","",EDATE(Matrix!M100,Themen!$F$13)))</f>
        <v/>
      </c>
      <c r="N100" s="50" t="str">
        <f aca="false">IF(OR(Matrix!N100="–",Matrix!N100="-"),"–",IF(Matrix!N100="","",EDATE(Matrix!N100,Themen!$F$14)))</f>
        <v/>
      </c>
      <c r="O100" s="50" t="str">
        <f aca="false">IF(OR(Matrix!O100="–",Matrix!O100="-"),"–",IF(Matrix!O100="","",EDATE(Matrix!O100,Themen!$F$15)))</f>
        <v/>
      </c>
      <c r="P100" s="50" t="str">
        <f aca="false">IF(OR(Matrix!P100="–",Matrix!P100="-"),"–",IF(Matrix!P100="","",EDATE(Matrix!P100,Themen!$F$16)))</f>
        <v/>
      </c>
      <c r="Q100" s="50" t="str">
        <f aca="false">IF(OR(Matrix!Q100="–",Matrix!Q100="-"),"–",IF(Matrix!Q100="","",EDATE(Matrix!Q100,Themen!$F$17)))</f>
        <v/>
      </c>
      <c r="R100" s="51" t="str">
        <f aca="false">IF(B100="","",IF(COUNTBLANK(Matrix!F100:Q100)&gt;0,"offen",IF(COUNT(F100:Q100)=0,"",MIN(F100:Q100))))</f>
        <v/>
      </c>
    </row>
    <row r="101" customFormat="false" ht="15" hidden="false" customHeight="false" outlineLevel="0" collapsed="false">
      <c r="A101" s="40" t="str">
        <f aca="false">IF(Matrix!A101="","",Matrix!A101)</f>
        <v/>
      </c>
      <c r="B101" s="15" t="str">
        <f aca="false">IF(Matrix!B101="","",Matrix!B101)</f>
        <v/>
      </c>
      <c r="C101" s="49" t="str">
        <f aca="false">IF(Matrix!C101="","",Matrix!C101)</f>
        <v/>
      </c>
      <c r="D101" s="49" t="str">
        <f aca="false">IF(Matrix!D101="","",Matrix!D101)</f>
        <v/>
      </c>
      <c r="E101" s="49" t="str">
        <f aca="false">IF(Matrix!E101="","",Matrix!E101)</f>
        <v/>
      </c>
      <c r="F101" s="50" t="str">
        <f aca="false">IF(OR(Matrix!F101="–",Matrix!F101="-"),"–",IF(Matrix!F101="","",EDATE(Matrix!F101,Themen!$F$6)))</f>
        <v/>
      </c>
      <c r="G101" s="50" t="str">
        <f aca="false">IF(OR(Matrix!G101="–",Matrix!G101="-"),"–",IF(Matrix!G101="","",EDATE(Matrix!G101,Themen!$F$7)))</f>
        <v/>
      </c>
      <c r="H101" s="50" t="str">
        <f aca="false">IF(OR(Matrix!H101="–",Matrix!H101="-"),"–",IF(Matrix!H101="","",EDATE(Matrix!H101,Themen!$F$8)))</f>
        <v/>
      </c>
      <c r="I101" s="50" t="str">
        <f aca="false">IF(OR(Matrix!I101="–",Matrix!I101="-"),"–",IF(Matrix!I101="","",EDATE(Matrix!I101,Themen!$F$9)))</f>
        <v/>
      </c>
      <c r="J101" s="50" t="str">
        <f aca="false">IF(OR(Matrix!J101="–",Matrix!J101="-"),"–",IF(Matrix!J101="","",EDATE(Matrix!J101,Themen!$F$10)))</f>
        <v/>
      </c>
      <c r="K101" s="50" t="str">
        <f aca="false">IF(OR(Matrix!K101="–",Matrix!K101="-"),"–",IF(Matrix!K101="","",EDATE(Matrix!K101,Themen!$F$11)))</f>
        <v/>
      </c>
      <c r="L101" s="50" t="str">
        <f aca="false">IF(OR(Matrix!L101="–",Matrix!L101="-"),"–",IF(Matrix!L101="","",EDATE(Matrix!L101,Themen!$F$12)))</f>
        <v/>
      </c>
      <c r="M101" s="50" t="str">
        <f aca="false">IF(OR(Matrix!M101="–",Matrix!M101="-"),"–",IF(Matrix!M101="","",EDATE(Matrix!M101,Themen!$F$13)))</f>
        <v/>
      </c>
      <c r="N101" s="50" t="str">
        <f aca="false">IF(OR(Matrix!N101="–",Matrix!N101="-"),"–",IF(Matrix!N101="","",EDATE(Matrix!N101,Themen!$F$14)))</f>
        <v/>
      </c>
      <c r="O101" s="50" t="str">
        <f aca="false">IF(OR(Matrix!O101="–",Matrix!O101="-"),"–",IF(Matrix!O101="","",EDATE(Matrix!O101,Themen!$F$15)))</f>
        <v/>
      </c>
      <c r="P101" s="50" t="str">
        <f aca="false">IF(OR(Matrix!P101="–",Matrix!P101="-"),"–",IF(Matrix!P101="","",EDATE(Matrix!P101,Themen!$F$16)))</f>
        <v/>
      </c>
      <c r="Q101" s="50" t="str">
        <f aca="false">IF(OR(Matrix!Q101="–",Matrix!Q101="-"),"–",IF(Matrix!Q101="","",EDATE(Matrix!Q101,Themen!$F$17)))</f>
        <v/>
      </c>
      <c r="R101" s="51" t="str">
        <f aca="false">IF(B101="","",IF(COUNTBLANK(Matrix!F101:Q101)&gt;0,"offen",IF(COUNT(F101:Q101)=0,"",MIN(F101:Q101))))</f>
        <v/>
      </c>
    </row>
    <row r="102" customFormat="false" ht="15" hidden="false" customHeight="false" outlineLevel="0" collapsed="false">
      <c r="A102" s="40" t="str">
        <f aca="false">IF(Matrix!A102="","",Matrix!A102)</f>
        <v/>
      </c>
      <c r="B102" s="15" t="str">
        <f aca="false">IF(Matrix!B102="","",Matrix!B102)</f>
        <v/>
      </c>
      <c r="C102" s="49" t="str">
        <f aca="false">IF(Matrix!C102="","",Matrix!C102)</f>
        <v/>
      </c>
      <c r="D102" s="49" t="str">
        <f aca="false">IF(Matrix!D102="","",Matrix!D102)</f>
        <v/>
      </c>
      <c r="E102" s="49" t="str">
        <f aca="false">IF(Matrix!E102="","",Matrix!E102)</f>
        <v/>
      </c>
      <c r="F102" s="50" t="str">
        <f aca="false">IF(OR(Matrix!F102="–",Matrix!F102="-"),"–",IF(Matrix!F102="","",EDATE(Matrix!F102,Themen!$F$6)))</f>
        <v/>
      </c>
      <c r="G102" s="50" t="str">
        <f aca="false">IF(OR(Matrix!G102="–",Matrix!G102="-"),"–",IF(Matrix!G102="","",EDATE(Matrix!G102,Themen!$F$7)))</f>
        <v/>
      </c>
      <c r="H102" s="50" t="str">
        <f aca="false">IF(OR(Matrix!H102="–",Matrix!H102="-"),"–",IF(Matrix!H102="","",EDATE(Matrix!H102,Themen!$F$8)))</f>
        <v/>
      </c>
      <c r="I102" s="50" t="str">
        <f aca="false">IF(OR(Matrix!I102="–",Matrix!I102="-"),"–",IF(Matrix!I102="","",EDATE(Matrix!I102,Themen!$F$9)))</f>
        <v/>
      </c>
      <c r="J102" s="50" t="str">
        <f aca="false">IF(OR(Matrix!J102="–",Matrix!J102="-"),"–",IF(Matrix!J102="","",EDATE(Matrix!J102,Themen!$F$10)))</f>
        <v/>
      </c>
      <c r="K102" s="50" t="str">
        <f aca="false">IF(OR(Matrix!K102="–",Matrix!K102="-"),"–",IF(Matrix!K102="","",EDATE(Matrix!K102,Themen!$F$11)))</f>
        <v/>
      </c>
      <c r="L102" s="50" t="str">
        <f aca="false">IF(OR(Matrix!L102="–",Matrix!L102="-"),"–",IF(Matrix!L102="","",EDATE(Matrix!L102,Themen!$F$12)))</f>
        <v/>
      </c>
      <c r="M102" s="50" t="str">
        <f aca="false">IF(OR(Matrix!M102="–",Matrix!M102="-"),"–",IF(Matrix!M102="","",EDATE(Matrix!M102,Themen!$F$13)))</f>
        <v/>
      </c>
      <c r="N102" s="50" t="str">
        <f aca="false">IF(OR(Matrix!N102="–",Matrix!N102="-"),"–",IF(Matrix!N102="","",EDATE(Matrix!N102,Themen!$F$14)))</f>
        <v/>
      </c>
      <c r="O102" s="50" t="str">
        <f aca="false">IF(OR(Matrix!O102="–",Matrix!O102="-"),"–",IF(Matrix!O102="","",EDATE(Matrix!O102,Themen!$F$15)))</f>
        <v/>
      </c>
      <c r="P102" s="50" t="str">
        <f aca="false">IF(OR(Matrix!P102="–",Matrix!P102="-"),"–",IF(Matrix!P102="","",EDATE(Matrix!P102,Themen!$F$16)))</f>
        <v/>
      </c>
      <c r="Q102" s="50" t="str">
        <f aca="false">IF(OR(Matrix!Q102="–",Matrix!Q102="-"),"–",IF(Matrix!Q102="","",EDATE(Matrix!Q102,Themen!$F$17)))</f>
        <v/>
      </c>
      <c r="R102" s="51" t="str">
        <f aca="false">IF(B102="","",IF(COUNTBLANK(Matrix!F102:Q102)&gt;0,"offen",IF(COUNT(F102:Q102)=0,"",MIN(F102:Q102))))</f>
        <v/>
      </c>
    </row>
    <row r="103" customFormat="false" ht="15" hidden="false" customHeight="false" outlineLevel="0" collapsed="false">
      <c r="A103" s="40" t="str">
        <f aca="false">IF(Matrix!A103="","",Matrix!A103)</f>
        <v/>
      </c>
      <c r="B103" s="15" t="str">
        <f aca="false">IF(Matrix!B103="","",Matrix!B103)</f>
        <v/>
      </c>
      <c r="C103" s="49" t="str">
        <f aca="false">IF(Matrix!C103="","",Matrix!C103)</f>
        <v/>
      </c>
      <c r="D103" s="49" t="str">
        <f aca="false">IF(Matrix!D103="","",Matrix!D103)</f>
        <v/>
      </c>
      <c r="E103" s="49" t="str">
        <f aca="false">IF(Matrix!E103="","",Matrix!E103)</f>
        <v/>
      </c>
      <c r="F103" s="50" t="str">
        <f aca="false">IF(OR(Matrix!F103="–",Matrix!F103="-"),"–",IF(Matrix!F103="","",EDATE(Matrix!F103,Themen!$F$6)))</f>
        <v/>
      </c>
      <c r="G103" s="50" t="str">
        <f aca="false">IF(OR(Matrix!G103="–",Matrix!G103="-"),"–",IF(Matrix!G103="","",EDATE(Matrix!G103,Themen!$F$7)))</f>
        <v/>
      </c>
      <c r="H103" s="50" t="str">
        <f aca="false">IF(OR(Matrix!H103="–",Matrix!H103="-"),"–",IF(Matrix!H103="","",EDATE(Matrix!H103,Themen!$F$8)))</f>
        <v/>
      </c>
      <c r="I103" s="50" t="str">
        <f aca="false">IF(OR(Matrix!I103="–",Matrix!I103="-"),"–",IF(Matrix!I103="","",EDATE(Matrix!I103,Themen!$F$9)))</f>
        <v/>
      </c>
      <c r="J103" s="50" t="str">
        <f aca="false">IF(OR(Matrix!J103="–",Matrix!J103="-"),"–",IF(Matrix!J103="","",EDATE(Matrix!J103,Themen!$F$10)))</f>
        <v/>
      </c>
      <c r="K103" s="50" t="str">
        <f aca="false">IF(OR(Matrix!K103="–",Matrix!K103="-"),"–",IF(Matrix!K103="","",EDATE(Matrix!K103,Themen!$F$11)))</f>
        <v/>
      </c>
      <c r="L103" s="50" t="str">
        <f aca="false">IF(OR(Matrix!L103="–",Matrix!L103="-"),"–",IF(Matrix!L103="","",EDATE(Matrix!L103,Themen!$F$12)))</f>
        <v/>
      </c>
      <c r="M103" s="50" t="str">
        <f aca="false">IF(OR(Matrix!M103="–",Matrix!M103="-"),"–",IF(Matrix!M103="","",EDATE(Matrix!M103,Themen!$F$13)))</f>
        <v/>
      </c>
      <c r="N103" s="50" t="str">
        <f aca="false">IF(OR(Matrix!N103="–",Matrix!N103="-"),"–",IF(Matrix!N103="","",EDATE(Matrix!N103,Themen!$F$14)))</f>
        <v/>
      </c>
      <c r="O103" s="50" t="str">
        <f aca="false">IF(OR(Matrix!O103="–",Matrix!O103="-"),"–",IF(Matrix!O103="","",EDATE(Matrix!O103,Themen!$F$15)))</f>
        <v/>
      </c>
      <c r="P103" s="50" t="str">
        <f aca="false">IF(OR(Matrix!P103="–",Matrix!P103="-"),"–",IF(Matrix!P103="","",EDATE(Matrix!P103,Themen!$F$16)))</f>
        <v/>
      </c>
      <c r="Q103" s="50" t="str">
        <f aca="false">IF(OR(Matrix!Q103="–",Matrix!Q103="-"),"–",IF(Matrix!Q103="","",EDATE(Matrix!Q103,Themen!$F$17)))</f>
        <v/>
      </c>
      <c r="R103" s="51" t="str">
        <f aca="false">IF(B103="","",IF(COUNTBLANK(Matrix!F103:Q103)&gt;0,"offen",IF(COUNT(F103:Q103)=0,"",MIN(F103:Q103))))</f>
        <v/>
      </c>
    </row>
    <row r="104" customFormat="false" ht="15" hidden="false" customHeight="false" outlineLevel="0" collapsed="false">
      <c r="A104" s="40" t="str">
        <f aca="false">IF(Matrix!A104="","",Matrix!A104)</f>
        <v/>
      </c>
      <c r="B104" s="15" t="str">
        <f aca="false">IF(Matrix!B104="","",Matrix!B104)</f>
        <v/>
      </c>
      <c r="C104" s="49" t="str">
        <f aca="false">IF(Matrix!C104="","",Matrix!C104)</f>
        <v/>
      </c>
      <c r="D104" s="49" t="str">
        <f aca="false">IF(Matrix!D104="","",Matrix!D104)</f>
        <v/>
      </c>
      <c r="E104" s="49" t="str">
        <f aca="false">IF(Matrix!E104="","",Matrix!E104)</f>
        <v/>
      </c>
      <c r="F104" s="50" t="str">
        <f aca="false">IF(OR(Matrix!F104="–",Matrix!F104="-"),"–",IF(Matrix!F104="","",EDATE(Matrix!F104,Themen!$F$6)))</f>
        <v/>
      </c>
      <c r="G104" s="50" t="str">
        <f aca="false">IF(OR(Matrix!G104="–",Matrix!G104="-"),"–",IF(Matrix!G104="","",EDATE(Matrix!G104,Themen!$F$7)))</f>
        <v/>
      </c>
      <c r="H104" s="50" t="str">
        <f aca="false">IF(OR(Matrix!H104="–",Matrix!H104="-"),"–",IF(Matrix!H104="","",EDATE(Matrix!H104,Themen!$F$8)))</f>
        <v/>
      </c>
      <c r="I104" s="50" t="str">
        <f aca="false">IF(OR(Matrix!I104="–",Matrix!I104="-"),"–",IF(Matrix!I104="","",EDATE(Matrix!I104,Themen!$F$9)))</f>
        <v/>
      </c>
      <c r="J104" s="50" t="str">
        <f aca="false">IF(OR(Matrix!J104="–",Matrix!J104="-"),"–",IF(Matrix!J104="","",EDATE(Matrix!J104,Themen!$F$10)))</f>
        <v/>
      </c>
      <c r="K104" s="50" t="str">
        <f aca="false">IF(OR(Matrix!K104="–",Matrix!K104="-"),"–",IF(Matrix!K104="","",EDATE(Matrix!K104,Themen!$F$11)))</f>
        <v/>
      </c>
      <c r="L104" s="50" t="str">
        <f aca="false">IF(OR(Matrix!L104="–",Matrix!L104="-"),"–",IF(Matrix!L104="","",EDATE(Matrix!L104,Themen!$F$12)))</f>
        <v/>
      </c>
      <c r="M104" s="50" t="str">
        <f aca="false">IF(OR(Matrix!M104="–",Matrix!M104="-"),"–",IF(Matrix!M104="","",EDATE(Matrix!M104,Themen!$F$13)))</f>
        <v/>
      </c>
      <c r="N104" s="50" t="str">
        <f aca="false">IF(OR(Matrix!N104="–",Matrix!N104="-"),"–",IF(Matrix!N104="","",EDATE(Matrix!N104,Themen!$F$14)))</f>
        <v/>
      </c>
      <c r="O104" s="50" t="str">
        <f aca="false">IF(OR(Matrix!O104="–",Matrix!O104="-"),"–",IF(Matrix!O104="","",EDATE(Matrix!O104,Themen!$F$15)))</f>
        <v/>
      </c>
      <c r="P104" s="50" t="str">
        <f aca="false">IF(OR(Matrix!P104="–",Matrix!P104="-"),"–",IF(Matrix!P104="","",EDATE(Matrix!P104,Themen!$F$16)))</f>
        <v/>
      </c>
      <c r="Q104" s="50" t="str">
        <f aca="false">IF(OR(Matrix!Q104="–",Matrix!Q104="-"),"–",IF(Matrix!Q104="","",EDATE(Matrix!Q104,Themen!$F$17)))</f>
        <v/>
      </c>
      <c r="R104" s="51" t="str">
        <f aca="false">IF(B104="","",IF(COUNTBLANK(Matrix!F104:Q104)&gt;0,"offen",IF(COUNT(F104:Q104)=0,"",MIN(F104:Q104))))</f>
        <v/>
      </c>
    </row>
    <row r="105" customFormat="false" ht="15" hidden="false" customHeight="false" outlineLevel="0" collapsed="false">
      <c r="A105" s="40" t="str">
        <f aca="false">IF(Matrix!A105="","",Matrix!A105)</f>
        <v/>
      </c>
      <c r="B105" s="15" t="str">
        <f aca="false">IF(Matrix!B105="","",Matrix!B105)</f>
        <v/>
      </c>
      <c r="C105" s="49" t="str">
        <f aca="false">IF(Matrix!C105="","",Matrix!C105)</f>
        <v/>
      </c>
      <c r="D105" s="49" t="str">
        <f aca="false">IF(Matrix!D105="","",Matrix!D105)</f>
        <v/>
      </c>
      <c r="E105" s="49" t="str">
        <f aca="false">IF(Matrix!E105="","",Matrix!E105)</f>
        <v/>
      </c>
      <c r="F105" s="50" t="str">
        <f aca="false">IF(OR(Matrix!F105="–",Matrix!F105="-"),"–",IF(Matrix!F105="","",EDATE(Matrix!F105,Themen!$F$6)))</f>
        <v/>
      </c>
      <c r="G105" s="50" t="str">
        <f aca="false">IF(OR(Matrix!G105="–",Matrix!G105="-"),"–",IF(Matrix!G105="","",EDATE(Matrix!G105,Themen!$F$7)))</f>
        <v/>
      </c>
      <c r="H105" s="50" t="str">
        <f aca="false">IF(OR(Matrix!H105="–",Matrix!H105="-"),"–",IF(Matrix!H105="","",EDATE(Matrix!H105,Themen!$F$8)))</f>
        <v/>
      </c>
      <c r="I105" s="50" t="str">
        <f aca="false">IF(OR(Matrix!I105="–",Matrix!I105="-"),"–",IF(Matrix!I105="","",EDATE(Matrix!I105,Themen!$F$9)))</f>
        <v/>
      </c>
      <c r="J105" s="50" t="str">
        <f aca="false">IF(OR(Matrix!J105="–",Matrix!J105="-"),"–",IF(Matrix!J105="","",EDATE(Matrix!J105,Themen!$F$10)))</f>
        <v/>
      </c>
      <c r="K105" s="50" t="str">
        <f aca="false">IF(OR(Matrix!K105="–",Matrix!K105="-"),"–",IF(Matrix!K105="","",EDATE(Matrix!K105,Themen!$F$11)))</f>
        <v/>
      </c>
      <c r="L105" s="50" t="str">
        <f aca="false">IF(OR(Matrix!L105="–",Matrix!L105="-"),"–",IF(Matrix!L105="","",EDATE(Matrix!L105,Themen!$F$12)))</f>
        <v/>
      </c>
      <c r="M105" s="50" t="str">
        <f aca="false">IF(OR(Matrix!M105="–",Matrix!M105="-"),"–",IF(Matrix!M105="","",EDATE(Matrix!M105,Themen!$F$13)))</f>
        <v/>
      </c>
      <c r="N105" s="50" t="str">
        <f aca="false">IF(OR(Matrix!N105="–",Matrix!N105="-"),"–",IF(Matrix!N105="","",EDATE(Matrix!N105,Themen!$F$14)))</f>
        <v/>
      </c>
      <c r="O105" s="50" t="str">
        <f aca="false">IF(OR(Matrix!O105="–",Matrix!O105="-"),"–",IF(Matrix!O105="","",EDATE(Matrix!O105,Themen!$F$15)))</f>
        <v/>
      </c>
      <c r="P105" s="50" t="str">
        <f aca="false">IF(OR(Matrix!P105="–",Matrix!P105="-"),"–",IF(Matrix!P105="","",EDATE(Matrix!P105,Themen!$F$16)))</f>
        <v/>
      </c>
      <c r="Q105" s="50" t="str">
        <f aca="false">IF(OR(Matrix!Q105="–",Matrix!Q105="-"),"–",IF(Matrix!Q105="","",EDATE(Matrix!Q105,Themen!$F$17)))</f>
        <v/>
      </c>
      <c r="R105" s="51" t="str">
        <f aca="false">IF(B105="","",IF(COUNTBLANK(Matrix!F105:Q105)&gt;0,"offen",IF(COUNT(F105:Q105)=0,"",MIN(F105:Q105))))</f>
        <v/>
      </c>
    </row>
    <row r="106" customFormat="false" ht="15" hidden="false" customHeight="false" outlineLevel="0" collapsed="false">
      <c r="A106" s="40" t="str">
        <f aca="false">IF(Matrix!A106="","",Matrix!A106)</f>
        <v/>
      </c>
      <c r="B106" s="15" t="str">
        <f aca="false">IF(Matrix!B106="","",Matrix!B106)</f>
        <v/>
      </c>
      <c r="C106" s="49" t="str">
        <f aca="false">IF(Matrix!C106="","",Matrix!C106)</f>
        <v/>
      </c>
      <c r="D106" s="49" t="str">
        <f aca="false">IF(Matrix!D106="","",Matrix!D106)</f>
        <v/>
      </c>
      <c r="E106" s="49" t="str">
        <f aca="false">IF(Matrix!E106="","",Matrix!E106)</f>
        <v/>
      </c>
      <c r="F106" s="50" t="str">
        <f aca="false">IF(OR(Matrix!F106="–",Matrix!F106="-"),"–",IF(Matrix!F106="","",EDATE(Matrix!F106,Themen!$F$6)))</f>
        <v/>
      </c>
      <c r="G106" s="50" t="str">
        <f aca="false">IF(OR(Matrix!G106="–",Matrix!G106="-"),"–",IF(Matrix!G106="","",EDATE(Matrix!G106,Themen!$F$7)))</f>
        <v/>
      </c>
      <c r="H106" s="50" t="str">
        <f aca="false">IF(OR(Matrix!H106="–",Matrix!H106="-"),"–",IF(Matrix!H106="","",EDATE(Matrix!H106,Themen!$F$8)))</f>
        <v/>
      </c>
      <c r="I106" s="50" t="str">
        <f aca="false">IF(OR(Matrix!I106="–",Matrix!I106="-"),"–",IF(Matrix!I106="","",EDATE(Matrix!I106,Themen!$F$9)))</f>
        <v/>
      </c>
      <c r="J106" s="50" t="str">
        <f aca="false">IF(OR(Matrix!J106="–",Matrix!J106="-"),"–",IF(Matrix!J106="","",EDATE(Matrix!J106,Themen!$F$10)))</f>
        <v/>
      </c>
      <c r="K106" s="50" t="str">
        <f aca="false">IF(OR(Matrix!K106="–",Matrix!K106="-"),"–",IF(Matrix!K106="","",EDATE(Matrix!K106,Themen!$F$11)))</f>
        <v/>
      </c>
      <c r="L106" s="50" t="str">
        <f aca="false">IF(OR(Matrix!L106="–",Matrix!L106="-"),"–",IF(Matrix!L106="","",EDATE(Matrix!L106,Themen!$F$12)))</f>
        <v/>
      </c>
      <c r="M106" s="50" t="str">
        <f aca="false">IF(OR(Matrix!M106="–",Matrix!M106="-"),"–",IF(Matrix!M106="","",EDATE(Matrix!M106,Themen!$F$13)))</f>
        <v/>
      </c>
      <c r="N106" s="50" t="str">
        <f aca="false">IF(OR(Matrix!N106="–",Matrix!N106="-"),"–",IF(Matrix!N106="","",EDATE(Matrix!N106,Themen!$F$14)))</f>
        <v/>
      </c>
      <c r="O106" s="50" t="str">
        <f aca="false">IF(OR(Matrix!O106="–",Matrix!O106="-"),"–",IF(Matrix!O106="","",EDATE(Matrix!O106,Themen!$F$15)))</f>
        <v/>
      </c>
      <c r="P106" s="50" t="str">
        <f aca="false">IF(OR(Matrix!P106="–",Matrix!P106="-"),"–",IF(Matrix!P106="","",EDATE(Matrix!P106,Themen!$F$16)))</f>
        <v/>
      </c>
      <c r="Q106" s="50" t="str">
        <f aca="false">IF(OR(Matrix!Q106="–",Matrix!Q106="-"),"–",IF(Matrix!Q106="","",EDATE(Matrix!Q106,Themen!$F$17)))</f>
        <v/>
      </c>
      <c r="R106" s="51" t="str">
        <f aca="false">IF(B106="","",IF(COUNTBLANK(Matrix!F106:Q106)&gt;0,"offen",IF(COUNT(F106:Q106)=0,"",MIN(F106:Q106))))</f>
        <v/>
      </c>
    </row>
    <row r="107" customFormat="false" ht="15" hidden="false" customHeight="false" outlineLevel="0" collapsed="false">
      <c r="A107" s="40" t="str">
        <f aca="false">IF(Matrix!A107="","",Matrix!A107)</f>
        <v/>
      </c>
      <c r="B107" s="15" t="str">
        <f aca="false">IF(Matrix!B107="","",Matrix!B107)</f>
        <v/>
      </c>
      <c r="C107" s="49" t="str">
        <f aca="false">IF(Matrix!C107="","",Matrix!C107)</f>
        <v/>
      </c>
      <c r="D107" s="49" t="str">
        <f aca="false">IF(Matrix!D107="","",Matrix!D107)</f>
        <v/>
      </c>
      <c r="E107" s="49" t="str">
        <f aca="false">IF(Matrix!E107="","",Matrix!E107)</f>
        <v/>
      </c>
      <c r="F107" s="50" t="str">
        <f aca="false">IF(OR(Matrix!F107="–",Matrix!F107="-"),"–",IF(Matrix!F107="","",EDATE(Matrix!F107,Themen!$F$6)))</f>
        <v/>
      </c>
      <c r="G107" s="50" t="str">
        <f aca="false">IF(OR(Matrix!G107="–",Matrix!G107="-"),"–",IF(Matrix!G107="","",EDATE(Matrix!G107,Themen!$F$7)))</f>
        <v/>
      </c>
      <c r="H107" s="50" t="str">
        <f aca="false">IF(OR(Matrix!H107="–",Matrix!H107="-"),"–",IF(Matrix!H107="","",EDATE(Matrix!H107,Themen!$F$8)))</f>
        <v/>
      </c>
      <c r="I107" s="50" t="str">
        <f aca="false">IF(OR(Matrix!I107="–",Matrix!I107="-"),"–",IF(Matrix!I107="","",EDATE(Matrix!I107,Themen!$F$9)))</f>
        <v/>
      </c>
      <c r="J107" s="50" t="str">
        <f aca="false">IF(OR(Matrix!J107="–",Matrix!J107="-"),"–",IF(Matrix!J107="","",EDATE(Matrix!J107,Themen!$F$10)))</f>
        <v/>
      </c>
      <c r="K107" s="50" t="str">
        <f aca="false">IF(OR(Matrix!K107="–",Matrix!K107="-"),"–",IF(Matrix!K107="","",EDATE(Matrix!K107,Themen!$F$11)))</f>
        <v/>
      </c>
      <c r="L107" s="50" t="str">
        <f aca="false">IF(OR(Matrix!L107="–",Matrix!L107="-"),"–",IF(Matrix!L107="","",EDATE(Matrix!L107,Themen!$F$12)))</f>
        <v/>
      </c>
      <c r="M107" s="50" t="str">
        <f aca="false">IF(OR(Matrix!M107="–",Matrix!M107="-"),"–",IF(Matrix!M107="","",EDATE(Matrix!M107,Themen!$F$13)))</f>
        <v/>
      </c>
      <c r="N107" s="50" t="str">
        <f aca="false">IF(OR(Matrix!N107="–",Matrix!N107="-"),"–",IF(Matrix!N107="","",EDATE(Matrix!N107,Themen!$F$14)))</f>
        <v/>
      </c>
      <c r="O107" s="50" t="str">
        <f aca="false">IF(OR(Matrix!O107="–",Matrix!O107="-"),"–",IF(Matrix!O107="","",EDATE(Matrix!O107,Themen!$F$15)))</f>
        <v/>
      </c>
      <c r="P107" s="50" t="str">
        <f aca="false">IF(OR(Matrix!P107="–",Matrix!P107="-"),"–",IF(Matrix!P107="","",EDATE(Matrix!P107,Themen!$F$16)))</f>
        <v/>
      </c>
      <c r="Q107" s="50" t="str">
        <f aca="false">IF(OR(Matrix!Q107="–",Matrix!Q107="-"),"–",IF(Matrix!Q107="","",EDATE(Matrix!Q107,Themen!$F$17)))</f>
        <v/>
      </c>
      <c r="R107" s="51" t="str">
        <f aca="false">IF(B107="","",IF(COUNTBLANK(Matrix!F107:Q107)&gt;0,"offen",IF(COUNT(F107:Q107)=0,"",MIN(F107:Q107))))</f>
        <v/>
      </c>
    </row>
    <row r="108" customFormat="false" ht="15" hidden="false" customHeight="false" outlineLevel="0" collapsed="false">
      <c r="A108" s="40" t="str">
        <f aca="false">IF(Matrix!A108="","",Matrix!A108)</f>
        <v/>
      </c>
      <c r="B108" s="15" t="str">
        <f aca="false">IF(Matrix!B108="","",Matrix!B108)</f>
        <v/>
      </c>
      <c r="C108" s="49" t="str">
        <f aca="false">IF(Matrix!C108="","",Matrix!C108)</f>
        <v/>
      </c>
      <c r="D108" s="49" t="str">
        <f aca="false">IF(Matrix!D108="","",Matrix!D108)</f>
        <v/>
      </c>
      <c r="E108" s="49" t="str">
        <f aca="false">IF(Matrix!E108="","",Matrix!E108)</f>
        <v/>
      </c>
      <c r="F108" s="50" t="str">
        <f aca="false">IF(OR(Matrix!F108="–",Matrix!F108="-"),"–",IF(Matrix!F108="","",EDATE(Matrix!F108,Themen!$F$6)))</f>
        <v/>
      </c>
      <c r="G108" s="50" t="str">
        <f aca="false">IF(OR(Matrix!G108="–",Matrix!G108="-"),"–",IF(Matrix!G108="","",EDATE(Matrix!G108,Themen!$F$7)))</f>
        <v/>
      </c>
      <c r="H108" s="50" t="str">
        <f aca="false">IF(OR(Matrix!H108="–",Matrix!H108="-"),"–",IF(Matrix!H108="","",EDATE(Matrix!H108,Themen!$F$8)))</f>
        <v/>
      </c>
      <c r="I108" s="50" t="str">
        <f aca="false">IF(OR(Matrix!I108="–",Matrix!I108="-"),"–",IF(Matrix!I108="","",EDATE(Matrix!I108,Themen!$F$9)))</f>
        <v/>
      </c>
      <c r="J108" s="50" t="str">
        <f aca="false">IF(OR(Matrix!J108="–",Matrix!J108="-"),"–",IF(Matrix!J108="","",EDATE(Matrix!J108,Themen!$F$10)))</f>
        <v/>
      </c>
      <c r="K108" s="50" t="str">
        <f aca="false">IF(OR(Matrix!K108="–",Matrix!K108="-"),"–",IF(Matrix!K108="","",EDATE(Matrix!K108,Themen!$F$11)))</f>
        <v/>
      </c>
      <c r="L108" s="50" t="str">
        <f aca="false">IF(OR(Matrix!L108="–",Matrix!L108="-"),"–",IF(Matrix!L108="","",EDATE(Matrix!L108,Themen!$F$12)))</f>
        <v/>
      </c>
      <c r="M108" s="50" t="str">
        <f aca="false">IF(OR(Matrix!M108="–",Matrix!M108="-"),"–",IF(Matrix!M108="","",EDATE(Matrix!M108,Themen!$F$13)))</f>
        <v/>
      </c>
      <c r="N108" s="50" t="str">
        <f aca="false">IF(OR(Matrix!N108="–",Matrix!N108="-"),"–",IF(Matrix!N108="","",EDATE(Matrix!N108,Themen!$F$14)))</f>
        <v/>
      </c>
      <c r="O108" s="50" t="str">
        <f aca="false">IF(OR(Matrix!O108="–",Matrix!O108="-"),"–",IF(Matrix!O108="","",EDATE(Matrix!O108,Themen!$F$15)))</f>
        <v/>
      </c>
      <c r="P108" s="50" t="str">
        <f aca="false">IF(OR(Matrix!P108="–",Matrix!P108="-"),"–",IF(Matrix!P108="","",EDATE(Matrix!P108,Themen!$F$16)))</f>
        <v/>
      </c>
      <c r="Q108" s="50" t="str">
        <f aca="false">IF(OR(Matrix!Q108="–",Matrix!Q108="-"),"–",IF(Matrix!Q108="","",EDATE(Matrix!Q108,Themen!$F$17)))</f>
        <v/>
      </c>
      <c r="R108" s="51" t="str">
        <f aca="false">IF(B108="","",IF(COUNTBLANK(Matrix!F108:Q108)&gt;0,"offen",IF(COUNT(F108:Q108)=0,"",MIN(F108:Q108))))</f>
        <v/>
      </c>
    </row>
    <row r="109" customFormat="false" ht="15" hidden="false" customHeight="false" outlineLevel="0" collapsed="false">
      <c r="A109" s="40" t="str">
        <f aca="false">IF(Matrix!A109="","",Matrix!A109)</f>
        <v/>
      </c>
      <c r="B109" s="15" t="str">
        <f aca="false">IF(Matrix!B109="","",Matrix!B109)</f>
        <v/>
      </c>
      <c r="C109" s="49" t="str">
        <f aca="false">IF(Matrix!C109="","",Matrix!C109)</f>
        <v/>
      </c>
      <c r="D109" s="49" t="str">
        <f aca="false">IF(Matrix!D109="","",Matrix!D109)</f>
        <v/>
      </c>
      <c r="E109" s="49" t="str">
        <f aca="false">IF(Matrix!E109="","",Matrix!E109)</f>
        <v/>
      </c>
      <c r="F109" s="50" t="str">
        <f aca="false">IF(OR(Matrix!F109="–",Matrix!F109="-"),"–",IF(Matrix!F109="","",EDATE(Matrix!F109,Themen!$F$6)))</f>
        <v/>
      </c>
      <c r="G109" s="50" t="str">
        <f aca="false">IF(OR(Matrix!G109="–",Matrix!G109="-"),"–",IF(Matrix!G109="","",EDATE(Matrix!G109,Themen!$F$7)))</f>
        <v/>
      </c>
      <c r="H109" s="50" t="str">
        <f aca="false">IF(OR(Matrix!H109="–",Matrix!H109="-"),"–",IF(Matrix!H109="","",EDATE(Matrix!H109,Themen!$F$8)))</f>
        <v/>
      </c>
      <c r="I109" s="50" t="str">
        <f aca="false">IF(OR(Matrix!I109="–",Matrix!I109="-"),"–",IF(Matrix!I109="","",EDATE(Matrix!I109,Themen!$F$9)))</f>
        <v/>
      </c>
      <c r="J109" s="50" t="str">
        <f aca="false">IF(OR(Matrix!J109="–",Matrix!J109="-"),"–",IF(Matrix!J109="","",EDATE(Matrix!J109,Themen!$F$10)))</f>
        <v/>
      </c>
      <c r="K109" s="50" t="str">
        <f aca="false">IF(OR(Matrix!K109="–",Matrix!K109="-"),"–",IF(Matrix!K109="","",EDATE(Matrix!K109,Themen!$F$11)))</f>
        <v/>
      </c>
      <c r="L109" s="50" t="str">
        <f aca="false">IF(OR(Matrix!L109="–",Matrix!L109="-"),"–",IF(Matrix!L109="","",EDATE(Matrix!L109,Themen!$F$12)))</f>
        <v/>
      </c>
      <c r="M109" s="50" t="str">
        <f aca="false">IF(OR(Matrix!M109="–",Matrix!M109="-"),"–",IF(Matrix!M109="","",EDATE(Matrix!M109,Themen!$F$13)))</f>
        <v/>
      </c>
      <c r="N109" s="50" t="str">
        <f aca="false">IF(OR(Matrix!N109="–",Matrix!N109="-"),"–",IF(Matrix!N109="","",EDATE(Matrix!N109,Themen!$F$14)))</f>
        <v/>
      </c>
      <c r="O109" s="50" t="str">
        <f aca="false">IF(OR(Matrix!O109="–",Matrix!O109="-"),"–",IF(Matrix!O109="","",EDATE(Matrix!O109,Themen!$F$15)))</f>
        <v/>
      </c>
      <c r="P109" s="50" t="str">
        <f aca="false">IF(OR(Matrix!P109="–",Matrix!P109="-"),"–",IF(Matrix!P109="","",EDATE(Matrix!P109,Themen!$F$16)))</f>
        <v/>
      </c>
      <c r="Q109" s="50" t="str">
        <f aca="false">IF(OR(Matrix!Q109="–",Matrix!Q109="-"),"–",IF(Matrix!Q109="","",EDATE(Matrix!Q109,Themen!$F$17)))</f>
        <v/>
      </c>
      <c r="R109" s="51" t="str">
        <f aca="false">IF(B109="","",IF(COUNTBLANK(Matrix!F109:Q109)&gt;0,"offen",IF(COUNT(F109:Q109)=0,"",MIN(F109:Q109))))</f>
        <v/>
      </c>
    </row>
    <row r="110" customFormat="false" ht="15" hidden="false" customHeight="false" outlineLevel="0" collapsed="false">
      <c r="A110" s="40" t="str">
        <f aca="false">IF(Matrix!A110="","",Matrix!A110)</f>
        <v/>
      </c>
      <c r="B110" s="15" t="str">
        <f aca="false">IF(Matrix!B110="","",Matrix!B110)</f>
        <v/>
      </c>
      <c r="C110" s="49" t="str">
        <f aca="false">IF(Matrix!C110="","",Matrix!C110)</f>
        <v/>
      </c>
      <c r="D110" s="49" t="str">
        <f aca="false">IF(Matrix!D110="","",Matrix!D110)</f>
        <v/>
      </c>
      <c r="E110" s="49" t="str">
        <f aca="false">IF(Matrix!E110="","",Matrix!E110)</f>
        <v/>
      </c>
      <c r="F110" s="50" t="str">
        <f aca="false">IF(OR(Matrix!F110="–",Matrix!F110="-"),"–",IF(Matrix!F110="","",EDATE(Matrix!F110,Themen!$F$6)))</f>
        <v/>
      </c>
      <c r="G110" s="50" t="str">
        <f aca="false">IF(OR(Matrix!G110="–",Matrix!G110="-"),"–",IF(Matrix!G110="","",EDATE(Matrix!G110,Themen!$F$7)))</f>
        <v/>
      </c>
      <c r="H110" s="50" t="str">
        <f aca="false">IF(OR(Matrix!H110="–",Matrix!H110="-"),"–",IF(Matrix!H110="","",EDATE(Matrix!H110,Themen!$F$8)))</f>
        <v/>
      </c>
      <c r="I110" s="50" t="str">
        <f aca="false">IF(OR(Matrix!I110="–",Matrix!I110="-"),"–",IF(Matrix!I110="","",EDATE(Matrix!I110,Themen!$F$9)))</f>
        <v/>
      </c>
      <c r="J110" s="50" t="str">
        <f aca="false">IF(OR(Matrix!J110="–",Matrix!J110="-"),"–",IF(Matrix!J110="","",EDATE(Matrix!J110,Themen!$F$10)))</f>
        <v/>
      </c>
      <c r="K110" s="50" t="str">
        <f aca="false">IF(OR(Matrix!K110="–",Matrix!K110="-"),"–",IF(Matrix!K110="","",EDATE(Matrix!K110,Themen!$F$11)))</f>
        <v/>
      </c>
      <c r="L110" s="50" t="str">
        <f aca="false">IF(OR(Matrix!L110="–",Matrix!L110="-"),"–",IF(Matrix!L110="","",EDATE(Matrix!L110,Themen!$F$12)))</f>
        <v/>
      </c>
      <c r="M110" s="50" t="str">
        <f aca="false">IF(OR(Matrix!M110="–",Matrix!M110="-"),"–",IF(Matrix!M110="","",EDATE(Matrix!M110,Themen!$F$13)))</f>
        <v/>
      </c>
      <c r="N110" s="50" t="str">
        <f aca="false">IF(OR(Matrix!N110="–",Matrix!N110="-"),"–",IF(Matrix!N110="","",EDATE(Matrix!N110,Themen!$F$14)))</f>
        <v/>
      </c>
      <c r="O110" s="50" t="str">
        <f aca="false">IF(OR(Matrix!O110="–",Matrix!O110="-"),"–",IF(Matrix!O110="","",EDATE(Matrix!O110,Themen!$F$15)))</f>
        <v/>
      </c>
      <c r="P110" s="50" t="str">
        <f aca="false">IF(OR(Matrix!P110="–",Matrix!P110="-"),"–",IF(Matrix!P110="","",EDATE(Matrix!P110,Themen!$F$16)))</f>
        <v/>
      </c>
      <c r="Q110" s="50" t="str">
        <f aca="false">IF(OR(Matrix!Q110="–",Matrix!Q110="-"),"–",IF(Matrix!Q110="","",EDATE(Matrix!Q110,Themen!$F$17)))</f>
        <v/>
      </c>
      <c r="R110" s="51" t="str">
        <f aca="false">IF(B110="","",IF(COUNTBLANK(Matrix!F110:Q110)&gt;0,"offen",IF(COUNT(F110:Q110)=0,"",MIN(F110:Q110))))</f>
        <v/>
      </c>
    </row>
    <row r="111" customFormat="false" ht="15" hidden="false" customHeight="false" outlineLevel="0" collapsed="false">
      <c r="A111" s="40" t="str">
        <f aca="false">IF(Matrix!A111="","",Matrix!A111)</f>
        <v/>
      </c>
      <c r="B111" s="15" t="str">
        <f aca="false">IF(Matrix!B111="","",Matrix!B111)</f>
        <v/>
      </c>
      <c r="C111" s="49" t="str">
        <f aca="false">IF(Matrix!C111="","",Matrix!C111)</f>
        <v/>
      </c>
      <c r="D111" s="49" t="str">
        <f aca="false">IF(Matrix!D111="","",Matrix!D111)</f>
        <v/>
      </c>
      <c r="E111" s="49" t="str">
        <f aca="false">IF(Matrix!E111="","",Matrix!E111)</f>
        <v/>
      </c>
      <c r="F111" s="50" t="str">
        <f aca="false">IF(OR(Matrix!F111="–",Matrix!F111="-"),"–",IF(Matrix!F111="","",EDATE(Matrix!F111,Themen!$F$6)))</f>
        <v/>
      </c>
      <c r="G111" s="50" t="str">
        <f aca="false">IF(OR(Matrix!G111="–",Matrix!G111="-"),"–",IF(Matrix!G111="","",EDATE(Matrix!G111,Themen!$F$7)))</f>
        <v/>
      </c>
      <c r="H111" s="50" t="str">
        <f aca="false">IF(OR(Matrix!H111="–",Matrix!H111="-"),"–",IF(Matrix!H111="","",EDATE(Matrix!H111,Themen!$F$8)))</f>
        <v/>
      </c>
      <c r="I111" s="50" t="str">
        <f aca="false">IF(OR(Matrix!I111="–",Matrix!I111="-"),"–",IF(Matrix!I111="","",EDATE(Matrix!I111,Themen!$F$9)))</f>
        <v/>
      </c>
      <c r="J111" s="50" t="str">
        <f aca="false">IF(OR(Matrix!J111="–",Matrix!J111="-"),"–",IF(Matrix!J111="","",EDATE(Matrix!J111,Themen!$F$10)))</f>
        <v/>
      </c>
      <c r="K111" s="50" t="str">
        <f aca="false">IF(OR(Matrix!K111="–",Matrix!K111="-"),"–",IF(Matrix!K111="","",EDATE(Matrix!K111,Themen!$F$11)))</f>
        <v/>
      </c>
      <c r="L111" s="50" t="str">
        <f aca="false">IF(OR(Matrix!L111="–",Matrix!L111="-"),"–",IF(Matrix!L111="","",EDATE(Matrix!L111,Themen!$F$12)))</f>
        <v/>
      </c>
      <c r="M111" s="50" t="str">
        <f aca="false">IF(OR(Matrix!M111="–",Matrix!M111="-"),"–",IF(Matrix!M111="","",EDATE(Matrix!M111,Themen!$F$13)))</f>
        <v/>
      </c>
      <c r="N111" s="50" t="str">
        <f aca="false">IF(OR(Matrix!N111="–",Matrix!N111="-"),"–",IF(Matrix!N111="","",EDATE(Matrix!N111,Themen!$F$14)))</f>
        <v/>
      </c>
      <c r="O111" s="50" t="str">
        <f aca="false">IF(OR(Matrix!O111="–",Matrix!O111="-"),"–",IF(Matrix!O111="","",EDATE(Matrix!O111,Themen!$F$15)))</f>
        <v/>
      </c>
      <c r="P111" s="50" t="str">
        <f aca="false">IF(OR(Matrix!P111="–",Matrix!P111="-"),"–",IF(Matrix!P111="","",EDATE(Matrix!P111,Themen!$F$16)))</f>
        <v/>
      </c>
      <c r="Q111" s="50" t="str">
        <f aca="false">IF(OR(Matrix!Q111="–",Matrix!Q111="-"),"–",IF(Matrix!Q111="","",EDATE(Matrix!Q111,Themen!$F$17)))</f>
        <v/>
      </c>
      <c r="R111" s="51" t="str">
        <f aca="false">IF(B111="","",IF(COUNTBLANK(Matrix!F111:Q111)&gt;0,"offen",IF(COUNT(F111:Q111)=0,"",MIN(F111:Q111))))</f>
        <v/>
      </c>
    </row>
    <row r="112" customFormat="false" ht="15" hidden="false" customHeight="false" outlineLevel="0" collapsed="false">
      <c r="A112" s="40" t="str">
        <f aca="false">IF(Matrix!A112="","",Matrix!A112)</f>
        <v/>
      </c>
      <c r="B112" s="15" t="str">
        <f aca="false">IF(Matrix!B112="","",Matrix!B112)</f>
        <v/>
      </c>
      <c r="C112" s="49" t="str">
        <f aca="false">IF(Matrix!C112="","",Matrix!C112)</f>
        <v/>
      </c>
      <c r="D112" s="49" t="str">
        <f aca="false">IF(Matrix!D112="","",Matrix!D112)</f>
        <v/>
      </c>
      <c r="E112" s="49" t="str">
        <f aca="false">IF(Matrix!E112="","",Matrix!E112)</f>
        <v/>
      </c>
      <c r="F112" s="50" t="str">
        <f aca="false">IF(OR(Matrix!F112="–",Matrix!F112="-"),"–",IF(Matrix!F112="","",EDATE(Matrix!F112,Themen!$F$6)))</f>
        <v/>
      </c>
      <c r="G112" s="50" t="str">
        <f aca="false">IF(OR(Matrix!G112="–",Matrix!G112="-"),"–",IF(Matrix!G112="","",EDATE(Matrix!G112,Themen!$F$7)))</f>
        <v/>
      </c>
      <c r="H112" s="50" t="str">
        <f aca="false">IF(OR(Matrix!H112="–",Matrix!H112="-"),"–",IF(Matrix!H112="","",EDATE(Matrix!H112,Themen!$F$8)))</f>
        <v/>
      </c>
      <c r="I112" s="50" t="str">
        <f aca="false">IF(OR(Matrix!I112="–",Matrix!I112="-"),"–",IF(Matrix!I112="","",EDATE(Matrix!I112,Themen!$F$9)))</f>
        <v/>
      </c>
      <c r="J112" s="50" t="str">
        <f aca="false">IF(OR(Matrix!J112="–",Matrix!J112="-"),"–",IF(Matrix!J112="","",EDATE(Matrix!J112,Themen!$F$10)))</f>
        <v/>
      </c>
      <c r="K112" s="50" t="str">
        <f aca="false">IF(OR(Matrix!K112="–",Matrix!K112="-"),"–",IF(Matrix!K112="","",EDATE(Matrix!K112,Themen!$F$11)))</f>
        <v/>
      </c>
      <c r="L112" s="50" t="str">
        <f aca="false">IF(OR(Matrix!L112="–",Matrix!L112="-"),"–",IF(Matrix!L112="","",EDATE(Matrix!L112,Themen!$F$12)))</f>
        <v/>
      </c>
      <c r="M112" s="50" t="str">
        <f aca="false">IF(OR(Matrix!M112="–",Matrix!M112="-"),"–",IF(Matrix!M112="","",EDATE(Matrix!M112,Themen!$F$13)))</f>
        <v/>
      </c>
      <c r="N112" s="50" t="str">
        <f aca="false">IF(OR(Matrix!N112="–",Matrix!N112="-"),"–",IF(Matrix!N112="","",EDATE(Matrix!N112,Themen!$F$14)))</f>
        <v/>
      </c>
      <c r="O112" s="50" t="str">
        <f aca="false">IF(OR(Matrix!O112="–",Matrix!O112="-"),"–",IF(Matrix!O112="","",EDATE(Matrix!O112,Themen!$F$15)))</f>
        <v/>
      </c>
      <c r="P112" s="50" t="str">
        <f aca="false">IF(OR(Matrix!P112="–",Matrix!P112="-"),"–",IF(Matrix!P112="","",EDATE(Matrix!P112,Themen!$F$16)))</f>
        <v/>
      </c>
      <c r="Q112" s="50" t="str">
        <f aca="false">IF(OR(Matrix!Q112="–",Matrix!Q112="-"),"–",IF(Matrix!Q112="","",EDATE(Matrix!Q112,Themen!$F$17)))</f>
        <v/>
      </c>
      <c r="R112" s="51" t="str">
        <f aca="false">IF(B112="","",IF(COUNTBLANK(Matrix!F112:Q112)&gt;0,"offen",IF(COUNT(F112:Q112)=0,"",MIN(F112:Q112))))</f>
        <v/>
      </c>
    </row>
    <row r="113" customFormat="false" ht="15" hidden="false" customHeight="false" outlineLevel="0" collapsed="false">
      <c r="A113" s="40" t="str">
        <f aca="false">IF(Matrix!A113="","",Matrix!A113)</f>
        <v/>
      </c>
      <c r="B113" s="15" t="str">
        <f aca="false">IF(Matrix!B113="","",Matrix!B113)</f>
        <v/>
      </c>
      <c r="C113" s="49" t="str">
        <f aca="false">IF(Matrix!C113="","",Matrix!C113)</f>
        <v/>
      </c>
      <c r="D113" s="49" t="str">
        <f aca="false">IF(Matrix!D113="","",Matrix!D113)</f>
        <v/>
      </c>
      <c r="E113" s="49" t="str">
        <f aca="false">IF(Matrix!E113="","",Matrix!E113)</f>
        <v/>
      </c>
      <c r="F113" s="50" t="str">
        <f aca="false">IF(OR(Matrix!F113="–",Matrix!F113="-"),"–",IF(Matrix!F113="","",EDATE(Matrix!F113,Themen!$F$6)))</f>
        <v/>
      </c>
      <c r="G113" s="50" t="str">
        <f aca="false">IF(OR(Matrix!G113="–",Matrix!G113="-"),"–",IF(Matrix!G113="","",EDATE(Matrix!G113,Themen!$F$7)))</f>
        <v/>
      </c>
      <c r="H113" s="50" t="str">
        <f aca="false">IF(OR(Matrix!H113="–",Matrix!H113="-"),"–",IF(Matrix!H113="","",EDATE(Matrix!H113,Themen!$F$8)))</f>
        <v/>
      </c>
      <c r="I113" s="50" t="str">
        <f aca="false">IF(OR(Matrix!I113="–",Matrix!I113="-"),"–",IF(Matrix!I113="","",EDATE(Matrix!I113,Themen!$F$9)))</f>
        <v/>
      </c>
      <c r="J113" s="50" t="str">
        <f aca="false">IF(OR(Matrix!J113="–",Matrix!J113="-"),"–",IF(Matrix!J113="","",EDATE(Matrix!J113,Themen!$F$10)))</f>
        <v/>
      </c>
      <c r="K113" s="50" t="str">
        <f aca="false">IF(OR(Matrix!K113="–",Matrix!K113="-"),"–",IF(Matrix!K113="","",EDATE(Matrix!K113,Themen!$F$11)))</f>
        <v/>
      </c>
      <c r="L113" s="50" t="str">
        <f aca="false">IF(OR(Matrix!L113="–",Matrix!L113="-"),"–",IF(Matrix!L113="","",EDATE(Matrix!L113,Themen!$F$12)))</f>
        <v/>
      </c>
      <c r="M113" s="50" t="str">
        <f aca="false">IF(OR(Matrix!M113="–",Matrix!M113="-"),"–",IF(Matrix!M113="","",EDATE(Matrix!M113,Themen!$F$13)))</f>
        <v/>
      </c>
      <c r="N113" s="50" t="str">
        <f aca="false">IF(OR(Matrix!N113="–",Matrix!N113="-"),"–",IF(Matrix!N113="","",EDATE(Matrix!N113,Themen!$F$14)))</f>
        <v/>
      </c>
      <c r="O113" s="50" t="str">
        <f aca="false">IF(OR(Matrix!O113="–",Matrix!O113="-"),"–",IF(Matrix!O113="","",EDATE(Matrix!O113,Themen!$F$15)))</f>
        <v/>
      </c>
      <c r="P113" s="50" t="str">
        <f aca="false">IF(OR(Matrix!P113="–",Matrix!P113="-"),"–",IF(Matrix!P113="","",EDATE(Matrix!P113,Themen!$F$16)))</f>
        <v/>
      </c>
      <c r="Q113" s="50" t="str">
        <f aca="false">IF(OR(Matrix!Q113="–",Matrix!Q113="-"),"–",IF(Matrix!Q113="","",EDATE(Matrix!Q113,Themen!$F$17)))</f>
        <v/>
      </c>
      <c r="R113" s="51" t="str">
        <f aca="false">IF(B113="","",IF(COUNTBLANK(Matrix!F113:Q113)&gt;0,"offen",IF(COUNT(F113:Q113)=0,"",MIN(F113:Q113))))</f>
        <v/>
      </c>
    </row>
    <row r="114" customFormat="false" ht="15" hidden="false" customHeight="false" outlineLevel="0" collapsed="false">
      <c r="A114" s="40" t="str">
        <f aca="false">IF(Matrix!A114="","",Matrix!A114)</f>
        <v/>
      </c>
      <c r="B114" s="15" t="str">
        <f aca="false">IF(Matrix!B114="","",Matrix!B114)</f>
        <v/>
      </c>
      <c r="C114" s="49" t="str">
        <f aca="false">IF(Matrix!C114="","",Matrix!C114)</f>
        <v/>
      </c>
      <c r="D114" s="49" t="str">
        <f aca="false">IF(Matrix!D114="","",Matrix!D114)</f>
        <v/>
      </c>
      <c r="E114" s="49" t="str">
        <f aca="false">IF(Matrix!E114="","",Matrix!E114)</f>
        <v/>
      </c>
      <c r="F114" s="50" t="str">
        <f aca="false">IF(OR(Matrix!F114="–",Matrix!F114="-"),"–",IF(Matrix!F114="","",EDATE(Matrix!F114,Themen!$F$6)))</f>
        <v/>
      </c>
      <c r="G114" s="50" t="str">
        <f aca="false">IF(OR(Matrix!G114="–",Matrix!G114="-"),"–",IF(Matrix!G114="","",EDATE(Matrix!G114,Themen!$F$7)))</f>
        <v/>
      </c>
      <c r="H114" s="50" t="str">
        <f aca="false">IF(OR(Matrix!H114="–",Matrix!H114="-"),"–",IF(Matrix!H114="","",EDATE(Matrix!H114,Themen!$F$8)))</f>
        <v/>
      </c>
      <c r="I114" s="50" t="str">
        <f aca="false">IF(OR(Matrix!I114="–",Matrix!I114="-"),"–",IF(Matrix!I114="","",EDATE(Matrix!I114,Themen!$F$9)))</f>
        <v/>
      </c>
      <c r="J114" s="50" t="str">
        <f aca="false">IF(OR(Matrix!J114="–",Matrix!J114="-"),"–",IF(Matrix!J114="","",EDATE(Matrix!J114,Themen!$F$10)))</f>
        <v/>
      </c>
      <c r="K114" s="50" t="str">
        <f aca="false">IF(OR(Matrix!K114="–",Matrix!K114="-"),"–",IF(Matrix!K114="","",EDATE(Matrix!K114,Themen!$F$11)))</f>
        <v/>
      </c>
      <c r="L114" s="50" t="str">
        <f aca="false">IF(OR(Matrix!L114="–",Matrix!L114="-"),"–",IF(Matrix!L114="","",EDATE(Matrix!L114,Themen!$F$12)))</f>
        <v/>
      </c>
      <c r="M114" s="50" t="str">
        <f aca="false">IF(OR(Matrix!M114="–",Matrix!M114="-"),"–",IF(Matrix!M114="","",EDATE(Matrix!M114,Themen!$F$13)))</f>
        <v/>
      </c>
      <c r="N114" s="50" t="str">
        <f aca="false">IF(OR(Matrix!N114="–",Matrix!N114="-"),"–",IF(Matrix!N114="","",EDATE(Matrix!N114,Themen!$F$14)))</f>
        <v/>
      </c>
      <c r="O114" s="50" t="str">
        <f aca="false">IF(OR(Matrix!O114="–",Matrix!O114="-"),"–",IF(Matrix!O114="","",EDATE(Matrix!O114,Themen!$F$15)))</f>
        <v/>
      </c>
      <c r="P114" s="50" t="str">
        <f aca="false">IF(OR(Matrix!P114="–",Matrix!P114="-"),"–",IF(Matrix!P114="","",EDATE(Matrix!P114,Themen!$F$16)))</f>
        <v/>
      </c>
      <c r="Q114" s="50" t="str">
        <f aca="false">IF(OR(Matrix!Q114="–",Matrix!Q114="-"),"–",IF(Matrix!Q114="","",EDATE(Matrix!Q114,Themen!$F$17)))</f>
        <v/>
      </c>
      <c r="R114" s="51" t="str">
        <f aca="false">IF(B114="","",IF(COUNTBLANK(Matrix!F114:Q114)&gt;0,"offen",IF(COUNT(F114:Q114)=0,"",MIN(F114:Q114))))</f>
        <v/>
      </c>
    </row>
    <row r="115" customFormat="false" ht="15" hidden="false" customHeight="false" outlineLevel="0" collapsed="false">
      <c r="A115" s="40" t="str">
        <f aca="false">IF(Matrix!A115="","",Matrix!A115)</f>
        <v/>
      </c>
      <c r="B115" s="15" t="str">
        <f aca="false">IF(Matrix!B115="","",Matrix!B115)</f>
        <v/>
      </c>
      <c r="C115" s="49" t="str">
        <f aca="false">IF(Matrix!C115="","",Matrix!C115)</f>
        <v/>
      </c>
      <c r="D115" s="49" t="str">
        <f aca="false">IF(Matrix!D115="","",Matrix!D115)</f>
        <v/>
      </c>
      <c r="E115" s="49" t="str">
        <f aca="false">IF(Matrix!E115="","",Matrix!E115)</f>
        <v/>
      </c>
      <c r="F115" s="50" t="str">
        <f aca="false">IF(OR(Matrix!F115="–",Matrix!F115="-"),"–",IF(Matrix!F115="","",EDATE(Matrix!F115,Themen!$F$6)))</f>
        <v/>
      </c>
      <c r="G115" s="50" t="str">
        <f aca="false">IF(OR(Matrix!G115="–",Matrix!G115="-"),"–",IF(Matrix!G115="","",EDATE(Matrix!G115,Themen!$F$7)))</f>
        <v/>
      </c>
      <c r="H115" s="50" t="str">
        <f aca="false">IF(OR(Matrix!H115="–",Matrix!H115="-"),"–",IF(Matrix!H115="","",EDATE(Matrix!H115,Themen!$F$8)))</f>
        <v/>
      </c>
      <c r="I115" s="50" t="str">
        <f aca="false">IF(OR(Matrix!I115="–",Matrix!I115="-"),"–",IF(Matrix!I115="","",EDATE(Matrix!I115,Themen!$F$9)))</f>
        <v/>
      </c>
      <c r="J115" s="50" t="str">
        <f aca="false">IF(OR(Matrix!J115="–",Matrix!J115="-"),"–",IF(Matrix!J115="","",EDATE(Matrix!J115,Themen!$F$10)))</f>
        <v/>
      </c>
      <c r="K115" s="50" t="str">
        <f aca="false">IF(OR(Matrix!K115="–",Matrix!K115="-"),"–",IF(Matrix!K115="","",EDATE(Matrix!K115,Themen!$F$11)))</f>
        <v/>
      </c>
      <c r="L115" s="50" t="str">
        <f aca="false">IF(OR(Matrix!L115="–",Matrix!L115="-"),"–",IF(Matrix!L115="","",EDATE(Matrix!L115,Themen!$F$12)))</f>
        <v/>
      </c>
      <c r="M115" s="50" t="str">
        <f aca="false">IF(OR(Matrix!M115="–",Matrix!M115="-"),"–",IF(Matrix!M115="","",EDATE(Matrix!M115,Themen!$F$13)))</f>
        <v/>
      </c>
      <c r="N115" s="50" t="str">
        <f aca="false">IF(OR(Matrix!N115="–",Matrix!N115="-"),"–",IF(Matrix!N115="","",EDATE(Matrix!N115,Themen!$F$14)))</f>
        <v/>
      </c>
      <c r="O115" s="50" t="str">
        <f aca="false">IF(OR(Matrix!O115="–",Matrix!O115="-"),"–",IF(Matrix!O115="","",EDATE(Matrix!O115,Themen!$F$15)))</f>
        <v/>
      </c>
      <c r="P115" s="50" t="str">
        <f aca="false">IF(OR(Matrix!P115="–",Matrix!P115="-"),"–",IF(Matrix!P115="","",EDATE(Matrix!P115,Themen!$F$16)))</f>
        <v/>
      </c>
      <c r="Q115" s="50" t="str">
        <f aca="false">IF(OR(Matrix!Q115="–",Matrix!Q115="-"),"–",IF(Matrix!Q115="","",EDATE(Matrix!Q115,Themen!$F$17)))</f>
        <v/>
      </c>
      <c r="R115" s="51" t="str">
        <f aca="false">IF(B115="","",IF(COUNTBLANK(Matrix!F115:Q115)&gt;0,"offen",IF(COUNT(F115:Q115)=0,"",MIN(F115:Q115))))</f>
        <v/>
      </c>
    </row>
    <row r="116" customFormat="false" ht="15" hidden="false" customHeight="false" outlineLevel="0" collapsed="false">
      <c r="A116" s="40" t="str">
        <f aca="false">IF(Matrix!A116="","",Matrix!A116)</f>
        <v/>
      </c>
      <c r="B116" s="15" t="str">
        <f aca="false">IF(Matrix!B116="","",Matrix!B116)</f>
        <v/>
      </c>
      <c r="C116" s="49" t="str">
        <f aca="false">IF(Matrix!C116="","",Matrix!C116)</f>
        <v/>
      </c>
      <c r="D116" s="49" t="str">
        <f aca="false">IF(Matrix!D116="","",Matrix!D116)</f>
        <v/>
      </c>
      <c r="E116" s="49" t="str">
        <f aca="false">IF(Matrix!E116="","",Matrix!E116)</f>
        <v/>
      </c>
      <c r="F116" s="50" t="str">
        <f aca="false">IF(OR(Matrix!F116="–",Matrix!F116="-"),"–",IF(Matrix!F116="","",EDATE(Matrix!F116,Themen!$F$6)))</f>
        <v/>
      </c>
      <c r="G116" s="50" t="str">
        <f aca="false">IF(OR(Matrix!G116="–",Matrix!G116="-"),"–",IF(Matrix!G116="","",EDATE(Matrix!G116,Themen!$F$7)))</f>
        <v/>
      </c>
      <c r="H116" s="50" t="str">
        <f aca="false">IF(OR(Matrix!H116="–",Matrix!H116="-"),"–",IF(Matrix!H116="","",EDATE(Matrix!H116,Themen!$F$8)))</f>
        <v/>
      </c>
      <c r="I116" s="50" t="str">
        <f aca="false">IF(OR(Matrix!I116="–",Matrix!I116="-"),"–",IF(Matrix!I116="","",EDATE(Matrix!I116,Themen!$F$9)))</f>
        <v/>
      </c>
      <c r="J116" s="50" t="str">
        <f aca="false">IF(OR(Matrix!J116="–",Matrix!J116="-"),"–",IF(Matrix!J116="","",EDATE(Matrix!J116,Themen!$F$10)))</f>
        <v/>
      </c>
      <c r="K116" s="50" t="str">
        <f aca="false">IF(OR(Matrix!K116="–",Matrix!K116="-"),"–",IF(Matrix!K116="","",EDATE(Matrix!K116,Themen!$F$11)))</f>
        <v/>
      </c>
      <c r="L116" s="50" t="str">
        <f aca="false">IF(OR(Matrix!L116="–",Matrix!L116="-"),"–",IF(Matrix!L116="","",EDATE(Matrix!L116,Themen!$F$12)))</f>
        <v/>
      </c>
      <c r="M116" s="50" t="str">
        <f aca="false">IF(OR(Matrix!M116="–",Matrix!M116="-"),"–",IF(Matrix!M116="","",EDATE(Matrix!M116,Themen!$F$13)))</f>
        <v/>
      </c>
      <c r="N116" s="50" t="str">
        <f aca="false">IF(OR(Matrix!N116="–",Matrix!N116="-"),"–",IF(Matrix!N116="","",EDATE(Matrix!N116,Themen!$F$14)))</f>
        <v/>
      </c>
      <c r="O116" s="50" t="str">
        <f aca="false">IF(OR(Matrix!O116="–",Matrix!O116="-"),"–",IF(Matrix!O116="","",EDATE(Matrix!O116,Themen!$F$15)))</f>
        <v/>
      </c>
      <c r="P116" s="50" t="str">
        <f aca="false">IF(OR(Matrix!P116="–",Matrix!P116="-"),"–",IF(Matrix!P116="","",EDATE(Matrix!P116,Themen!$F$16)))</f>
        <v/>
      </c>
      <c r="Q116" s="50" t="str">
        <f aca="false">IF(OR(Matrix!Q116="–",Matrix!Q116="-"),"–",IF(Matrix!Q116="","",EDATE(Matrix!Q116,Themen!$F$17)))</f>
        <v/>
      </c>
      <c r="R116" s="51" t="str">
        <f aca="false">IF(B116="","",IF(COUNTBLANK(Matrix!F116:Q116)&gt;0,"offen",IF(COUNT(F116:Q116)=0,"",MIN(F116:Q116))))</f>
        <v/>
      </c>
    </row>
    <row r="117" customFormat="false" ht="15" hidden="false" customHeight="false" outlineLevel="0" collapsed="false">
      <c r="A117" s="40" t="str">
        <f aca="false">IF(Matrix!A117="","",Matrix!A117)</f>
        <v/>
      </c>
      <c r="B117" s="15" t="str">
        <f aca="false">IF(Matrix!B117="","",Matrix!B117)</f>
        <v/>
      </c>
      <c r="C117" s="49" t="str">
        <f aca="false">IF(Matrix!C117="","",Matrix!C117)</f>
        <v/>
      </c>
      <c r="D117" s="49" t="str">
        <f aca="false">IF(Matrix!D117="","",Matrix!D117)</f>
        <v/>
      </c>
      <c r="E117" s="49" t="str">
        <f aca="false">IF(Matrix!E117="","",Matrix!E117)</f>
        <v/>
      </c>
      <c r="F117" s="50" t="str">
        <f aca="false">IF(OR(Matrix!F117="–",Matrix!F117="-"),"–",IF(Matrix!F117="","",EDATE(Matrix!F117,Themen!$F$6)))</f>
        <v/>
      </c>
      <c r="G117" s="50" t="str">
        <f aca="false">IF(OR(Matrix!G117="–",Matrix!G117="-"),"–",IF(Matrix!G117="","",EDATE(Matrix!G117,Themen!$F$7)))</f>
        <v/>
      </c>
      <c r="H117" s="50" t="str">
        <f aca="false">IF(OR(Matrix!H117="–",Matrix!H117="-"),"–",IF(Matrix!H117="","",EDATE(Matrix!H117,Themen!$F$8)))</f>
        <v/>
      </c>
      <c r="I117" s="50" t="str">
        <f aca="false">IF(OR(Matrix!I117="–",Matrix!I117="-"),"–",IF(Matrix!I117="","",EDATE(Matrix!I117,Themen!$F$9)))</f>
        <v/>
      </c>
      <c r="J117" s="50" t="str">
        <f aca="false">IF(OR(Matrix!J117="–",Matrix!J117="-"),"–",IF(Matrix!J117="","",EDATE(Matrix!J117,Themen!$F$10)))</f>
        <v/>
      </c>
      <c r="K117" s="50" t="str">
        <f aca="false">IF(OR(Matrix!K117="–",Matrix!K117="-"),"–",IF(Matrix!K117="","",EDATE(Matrix!K117,Themen!$F$11)))</f>
        <v/>
      </c>
      <c r="L117" s="50" t="str">
        <f aca="false">IF(OR(Matrix!L117="–",Matrix!L117="-"),"–",IF(Matrix!L117="","",EDATE(Matrix!L117,Themen!$F$12)))</f>
        <v/>
      </c>
      <c r="M117" s="50" t="str">
        <f aca="false">IF(OR(Matrix!M117="–",Matrix!M117="-"),"–",IF(Matrix!M117="","",EDATE(Matrix!M117,Themen!$F$13)))</f>
        <v/>
      </c>
      <c r="N117" s="50" t="str">
        <f aca="false">IF(OR(Matrix!N117="–",Matrix!N117="-"),"–",IF(Matrix!N117="","",EDATE(Matrix!N117,Themen!$F$14)))</f>
        <v/>
      </c>
      <c r="O117" s="50" t="str">
        <f aca="false">IF(OR(Matrix!O117="–",Matrix!O117="-"),"–",IF(Matrix!O117="","",EDATE(Matrix!O117,Themen!$F$15)))</f>
        <v/>
      </c>
      <c r="P117" s="50" t="str">
        <f aca="false">IF(OR(Matrix!P117="–",Matrix!P117="-"),"–",IF(Matrix!P117="","",EDATE(Matrix!P117,Themen!$F$16)))</f>
        <v/>
      </c>
      <c r="Q117" s="50" t="str">
        <f aca="false">IF(OR(Matrix!Q117="–",Matrix!Q117="-"),"–",IF(Matrix!Q117="","",EDATE(Matrix!Q117,Themen!$F$17)))</f>
        <v/>
      </c>
      <c r="R117" s="51" t="str">
        <f aca="false">IF(B117="","",IF(COUNTBLANK(Matrix!F117:Q117)&gt;0,"offen",IF(COUNT(F117:Q117)=0,"",MIN(F117:Q117))))</f>
        <v/>
      </c>
    </row>
    <row r="118" customFormat="false" ht="15" hidden="false" customHeight="false" outlineLevel="0" collapsed="false">
      <c r="A118" s="40" t="str">
        <f aca="false">IF(Matrix!A118="","",Matrix!A118)</f>
        <v/>
      </c>
      <c r="B118" s="15" t="str">
        <f aca="false">IF(Matrix!B118="","",Matrix!B118)</f>
        <v/>
      </c>
      <c r="C118" s="49" t="str">
        <f aca="false">IF(Matrix!C118="","",Matrix!C118)</f>
        <v/>
      </c>
      <c r="D118" s="49" t="str">
        <f aca="false">IF(Matrix!D118="","",Matrix!D118)</f>
        <v/>
      </c>
      <c r="E118" s="49" t="str">
        <f aca="false">IF(Matrix!E118="","",Matrix!E118)</f>
        <v/>
      </c>
      <c r="F118" s="50" t="str">
        <f aca="false">IF(OR(Matrix!F118="–",Matrix!F118="-"),"–",IF(Matrix!F118="","",EDATE(Matrix!F118,Themen!$F$6)))</f>
        <v/>
      </c>
      <c r="G118" s="50" t="str">
        <f aca="false">IF(OR(Matrix!G118="–",Matrix!G118="-"),"–",IF(Matrix!G118="","",EDATE(Matrix!G118,Themen!$F$7)))</f>
        <v/>
      </c>
      <c r="H118" s="50" t="str">
        <f aca="false">IF(OR(Matrix!H118="–",Matrix!H118="-"),"–",IF(Matrix!H118="","",EDATE(Matrix!H118,Themen!$F$8)))</f>
        <v/>
      </c>
      <c r="I118" s="50" t="str">
        <f aca="false">IF(OR(Matrix!I118="–",Matrix!I118="-"),"–",IF(Matrix!I118="","",EDATE(Matrix!I118,Themen!$F$9)))</f>
        <v/>
      </c>
      <c r="J118" s="50" t="str">
        <f aca="false">IF(OR(Matrix!J118="–",Matrix!J118="-"),"–",IF(Matrix!J118="","",EDATE(Matrix!J118,Themen!$F$10)))</f>
        <v/>
      </c>
      <c r="K118" s="50" t="str">
        <f aca="false">IF(OR(Matrix!K118="–",Matrix!K118="-"),"–",IF(Matrix!K118="","",EDATE(Matrix!K118,Themen!$F$11)))</f>
        <v/>
      </c>
      <c r="L118" s="50" t="str">
        <f aca="false">IF(OR(Matrix!L118="–",Matrix!L118="-"),"–",IF(Matrix!L118="","",EDATE(Matrix!L118,Themen!$F$12)))</f>
        <v/>
      </c>
      <c r="M118" s="50" t="str">
        <f aca="false">IF(OR(Matrix!M118="–",Matrix!M118="-"),"–",IF(Matrix!M118="","",EDATE(Matrix!M118,Themen!$F$13)))</f>
        <v/>
      </c>
      <c r="N118" s="50" t="str">
        <f aca="false">IF(OR(Matrix!N118="–",Matrix!N118="-"),"–",IF(Matrix!N118="","",EDATE(Matrix!N118,Themen!$F$14)))</f>
        <v/>
      </c>
      <c r="O118" s="50" t="str">
        <f aca="false">IF(OR(Matrix!O118="–",Matrix!O118="-"),"–",IF(Matrix!O118="","",EDATE(Matrix!O118,Themen!$F$15)))</f>
        <v/>
      </c>
      <c r="P118" s="50" t="str">
        <f aca="false">IF(OR(Matrix!P118="–",Matrix!P118="-"),"–",IF(Matrix!P118="","",EDATE(Matrix!P118,Themen!$F$16)))</f>
        <v/>
      </c>
      <c r="Q118" s="50" t="str">
        <f aca="false">IF(OR(Matrix!Q118="–",Matrix!Q118="-"),"–",IF(Matrix!Q118="","",EDATE(Matrix!Q118,Themen!$F$17)))</f>
        <v/>
      </c>
      <c r="R118" s="51" t="str">
        <f aca="false">IF(B118="","",IF(COUNTBLANK(Matrix!F118:Q118)&gt;0,"offen",IF(COUNT(F118:Q118)=0,"",MIN(F118:Q118))))</f>
        <v/>
      </c>
    </row>
    <row r="119" customFormat="false" ht="15" hidden="false" customHeight="false" outlineLevel="0" collapsed="false">
      <c r="A119" s="40" t="str">
        <f aca="false">IF(Matrix!A119="","",Matrix!A119)</f>
        <v/>
      </c>
      <c r="B119" s="15" t="str">
        <f aca="false">IF(Matrix!B119="","",Matrix!B119)</f>
        <v/>
      </c>
      <c r="C119" s="49" t="str">
        <f aca="false">IF(Matrix!C119="","",Matrix!C119)</f>
        <v/>
      </c>
      <c r="D119" s="49" t="str">
        <f aca="false">IF(Matrix!D119="","",Matrix!D119)</f>
        <v/>
      </c>
      <c r="E119" s="49" t="str">
        <f aca="false">IF(Matrix!E119="","",Matrix!E119)</f>
        <v/>
      </c>
      <c r="F119" s="50" t="str">
        <f aca="false">IF(OR(Matrix!F119="–",Matrix!F119="-"),"–",IF(Matrix!F119="","",EDATE(Matrix!F119,Themen!$F$6)))</f>
        <v/>
      </c>
      <c r="G119" s="50" t="str">
        <f aca="false">IF(OR(Matrix!G119="–",Matrix!G119="-"),"–",IF(Matrix!G119="","",EDATE(Matrix!G119,Themen!$F$7)))</f>
        <v/>
      </c>
      <c r="H119" s="50" t="str">
        <f aca="false">IF(OR(Matrix!H119="–",Matrix!H119="-"),"–",IF(Matrix!H119="","",EDATE(Matrix!H119,Themen!$F$8)))</f>
        <v/>
      </c>
      <c r="I119" s="50" t="str">
        <f aca="false">IF(OR(Matrix!I119="–",Matrix!I119="-"),"–",IF(Matrix!I119="","",EDATE(Matrix!I119,Themen!$F$9)))</f>
        <v/>
      </c>
      <c r="J119" s="50" t="str">
        <f aca="false">IF(OR(Matrix!J119="–",Matrix!J119="-"),"–",IF(Matrix!J119="","",EDATE(Matrix!J119,Themen!$F$10)))</f>
        <v/>
      </c>
      <c r="K119" s="50" t="str">
        <f aca="false">IF(OR(Matrix!K119="–",Matrix!K119="-"),"–",IF(Matrix!K119="","",EDATE(Matrix!K119,Themen!$F$11)))</f>
        <v/>
      </c>
      <c r="L119" s="50" t="str">
        <f aca="false">IF(OR(Matrix!L119="–",Matrix!L119="-"),"–",IF(Matrix!L119="","",EDATE(Matrix!L119,Themen!$F$12)))</f>
        <v/>
      </c>
      <c r="M119" s="50" t="str">
        <f aca="false">IF(OR(Matrix!M119="–",Matrix!M119="-"),"–",IF(Matrix!M119="","",EDATE(Matrix!M119,Themen!$F$13)))</f>
        <v/>
      </c>
      <c r="N119" s="50" t="str">
        <f aca="false">IF(OR(Matrix!N119="–",Matrix!N119="-"),"–",IF(Matrix!N119="","",EDATE(Matrix!N119,Themen!$F$14)))</f>
        <v/>
      </c>
      <c r="O119" s="50" t="str">
        <f aca="false">IF(OR(Matrix!O119="–",Matrix!O119="-"),"–",IF(Matrix!O119="","",EDATE(Matrix!O119,Themen!$F$15)))</f>
        <v/>
      </c>
      <c r="P119" s="50" t="str">
        <f aca="false">IF(OR(Matrix!P119="–",Matrix!P119="-"),"–",IF(Matrix!P119="","",EDATE(Matrix!P119,Themen!$F$16)))</f>
        <v/>
      </c>
      <c r="Q119" s="50" t="str">
        <f aca="false">IF(OR(Matrix!Q119="–",Matrix!Q119="-"),"–",IF(Matrix!Q119="","",EDATE(Matrix!Q119,Themen!$F$17)))</f>
        <v/>
      </c>
      <c r="R119" s="51" t="str">
        <f aca="false">IF(B119="","",IF(COUNTBLANK(Matrix!F119:Q119)&gt;0,"offen",IF(COUNT(F119:Q119)=0,"",MIN(F119:Q119))))</f>
        <v/>
      </c>
    </row>
    <row r="120" customFormat="false" ht="15" hidden="false" customHeight="false" outlineLevel="0" collapsed="false">
      <c r="A120" s="40" t="str">
        <f aca="false">IF(Matrix!A120="","",Matrix!A120)</f>
        <v/>
      </c>
      <c r="B120" s="15" t="str">
        <f aca="false">IF(Matrix!B120="","",Matrix!B120)</f>
        <v/>
      </c>
      <c r="C120" s="49" t="str">
        <f aca="false">IF(Matrix!C120="","",Matrix!C120)</f>
        <v/>
      </c>
      <c r="D120" s="49" t="str">
        <f aca="false">IF(Matrix!D120="","",Matrix!D120)</f>
        <v/>
      </c>
      <c r="E120" s="49" t="str">
        <f aca="false">IF(Matrix!E120="","",Matrix!E120)</f>
        <v/>
      </c>
      <c r="F120" s="50" t="str">
        <f aca="false">IF(OR(Matrix!F120="–",Matrix!F120="-"),"–",IF(Matrix!F120="","",EDATE(Matrix!F120,Themen!$F$6)))</f>
        <v/>
      </c>
      <c r="G120" s="50" t="str">
        <f aca="false">IF(OR(Matrix!G120="–",Matrix!G120="-"),"–",IF(Matrix!G120="","",EDATE(Matrix!G120,Themen!$F$7)))</f>
        <v/>
      </c>
      <c r="H120" s="50" t="str">
        <f aca="false">IF(OR(Matrix!H120="–",Matrix!H120="-"),"–",IF(Matrix!H120="","",EDATE(Matrix!H120,Themen!$F$8)))</f>
        <v/>
      </c>
      <c r="I120" s="50" t="str">
        <f aca="false">IF(OR(Matrix!I120="–",Matrix!I120="-"),"–",IF(Matrix!I120="","",EDATE(Matrix!I120,Themen!$F$9)))</f>
        <v/>
      </c>
      <c r="J120" s="50" t="str">
        <f aca="false">IF(OR(Matrix!J120="–",Matrix!J120="-"),"–",IF(Matrix!J120="","",EDATE(Matrix!J120,Themen!$F$10)))</f>
        <v/>
      </c>
      <c r="K120" s="50" t="str">
        <f aca="false">IF(OR(Matrix!K120="–",Matrix!K120="-"),"–",IF(Matrix!K120="","",EDATE(Matrix!K120,Themen!$F$11)))</f>
        <v/>
      </c>
      <c r="L120" s="50" t="str">
        <f aca="false">IF(OR(Matrix!L120="–",Matrix!L120="-"),"–",IF(Matrix!L120="","",EDATE(Matrix!L120,Themen!$F$12)))</f>
        <v/>
      </c>
      <c r="M120" s="50" t="str">
        <f aca="false">IF(OR(Matrix!M120="–",Matrix!M120="-"),"–",IF(Matrix!M120="","",EDATE(Matrix!M120,Themen!$F$13)))</f>
        <v/>
      </c>
      <c r="N120" s="50" t="str">
        <f aca="false">IF(OR(Matrix!N120="–",Matrix!N120="-"),"–",IF(Matrix!N120="","",EDATE(Matrix!N120,Themen!$F$14)))</f>
        <v/>
      </c>
      <c r="O120" s="50" t="str">
        <f aca="false">IF(OR(Matrix!O120="–",Matrix!O120="-"),"–",IF(Matrix!O120="","",EDATE(Matrix!O120,Themen!$F$15)))</f>
        <v/>
      </c>
      <c r="P120" s="50" t="str">
        <f aca="false">IF(OR(Matrix!P120="–",Matrix!P120="-"),"–",IF(Matrix!P120="","",EDATE(Matrix!P120,Themen!$F$16)))</f>
        <v/>
      </c>
      <c r="Q120" s="50" t="str">
        <f aca="false">IF(OR(Matrix!Q120="–",Matrix!Q120="-"),"–",IF(Matrix!Q120="","",EDATE(Matrix!Q120,Themen!$F$17)))</f>
        <v/>
      </c>
      <c r="R120" s="51" t="str">
        <f aca="false">IF(B120="","",IF(COUNTBLANK(Matrix!F120:Q120)&gt;0,"offen",IF(COUNT(F120:Q120)=0,"",MIN(F120:Q120))))</f>
        <v/>
      </c>
    </row>
    <row r="121" customFormat="false" ht="15" hidden="false" customHeight="false" outlineLevel="0" collapsed="false">
      <c r="A121" s="40" t="str">
        <f aca="false">IF(Matrix!A121="","",Matrix!A121)</f>
        <v/>
      </c>
      <c r="B121" s="15" t="str">
        <f aca="false">IF(Matrix!B121="","",Matrix!B121)</f>
        <v/>
      </c>
      <c r="C121" s="49" t="str">
        <f aca="false">IF(Matrix!C121="","",Matrix!C121)</f>
        <v/>
      </c>
      <c r="D121" s="49" t="str">
        <f aca="false">IF(Matrix!D121="","",Matrix!D121)</f>
        <v/>
      </c>
      <c r="E121" s="49" t="str">
        <f aca="false">IF(Matrix!E121="","",Matrix!E121)</f>
        <v/>
      </c>
      <c r="F121" s="50" t="str">
        <f aca="false">IF(OR(Matrix!F121="–",Matrix!F121="-"),"–",IF(Matrix!F121="","",EDATE(Matrix!F121,Themen!$F$6)))</f>
        <v/>
      </c>
      <c r="G121" s="50" t="str">
        <f aca="false">IF(OR(Matrix!G121="–",Matrix!G121="-"),"–",IF(Matrix!G121="","",EDATE(Matrix!G121,Themen!$F$7)))</f>
        <v/>
      </c>
      <c r="H121" s="50" t="str">
        <f aca="false">IF(OR(Matrix!H121="–",Matrix!H121="-"),"–",IF(Matrix!H121="","",EDATE(Matrix!H121,Themen!$F$8)))</f>
        <v/>
      </c>
      <c r="I121" s="50" t="str">
        <f aca="false">IF(OR(Matrix!I121="–",Matrix!I121="-"),"–",IF(Matrix!I121="","",EDATE(Matrix!I121,Themen!$F$9)))</f>
        <v/>
      </c>
      <c r="J121" s="50" t="str">
        <f aca="false">IF(OR(Matrix!J121="–",Matrix!J121="-"),"–",IF(Matrix!J121="","",EDATE(Matrix!J121,Themen!$F$10)))</f>
        <v/>
      </c>
      <c r="K121" s="50" t="str">
        <f aca="false">IF(OR(Matrix!K121="–",Matrix!K121="-"),"–",IF(Matrix!K121="","",EDATE(Matrix!K121,Themen!$F$11)))</f>
        <v/>
      </c>
      <c r="L121" s="50" t="str">
        <f aca="false">IF(OR(Matrix!L121="–",Matrix!L121="-"),"–",IF(Matrix!L121="","",EDATE(Matrix!L121,Themen!$F$12)))</f>
        <v/>
      </c>
      <c r="M121" s="50" t="str">
        <f aca="false">IF(OR(Matrix!M121="–",Matrix!M121="-"),"–",IF(Matrix!M121="","",EDATE(Matrix!M121,Themen!$F$13)))</f>
        <v/>
      </c>
      <c r="N121" s="50" t="str">
        <f aca="false">IF(OR(Matrix!N121="–",Matrix!N121="-"),"–",IF(Matrix!N121="","",EDATE(Matrix!N121,Themen!$F$14)))</f>
        <v/>
      </c>
      <c r="O121" s="50" t="str">
        <f aca="false">IF(OR(Matrix!O121="–",Matrix!O121="-"),"–",IF(Matrix!O121="","",EDATE(Matrix!O121,Themen!$F$15)))</f>
        <v/>
      </c>
      <c r="P121" s="50" t="str">
        <f aca="false">IF(OR(Matrix!P121="–",Matrix!P121="-"),"–",IF(Matrix!P121="","",EDATE(Matrix!P121,Themen!$F$16)))</f>
        <v/>
      </c>
      <c r="Q121" s="50" t="str">
        <f aca="false">IF(OR(Matrix!Q121="–",Matrix!Q121="-"),"–",IF(Matrix!Q121="","",EDATE(Matrix!Q121,Themen!$F$17)))</f>
        <v/>
      </c>
      <c r="R121" s="51" t="str">
        <f aca="false">IF(B121="","",IF(COUNTBLANK(Matrix!F121:Q121)&gt;0,"offen",IF(COUNT(F121:Q121)=0,"",MIN(F121:Q121))))</f>
        <v/>
      </c>
    </row>
    <row r="122" customFormat="false" ht="15" hidden="false" customHeight="false" outlineLevel="0" collapsed="false">
      <c r="A122" s="40" t="str">
        <f aca="false">IF(Matrix!A122="","",Matrix!A122)</f>
        <v/>
      </c>
      <c r="B122" s="15" t="str">
        <f aca="false">IF(Matrix!B122="","",Matrix!B122)</f>
        <v/>
      </c>
      <c r="C122" s="49" t="str">
        <f aca="false">IF(Matrix!C122="","",Matrix!C122)</f>
        <v/>
      </c>
      <c r="D122" s="49" t="str">
        <f aca="false">IF(Matrix!D122="","",Matrix!D122)</f>
        <v/>
      </c>
      <c r="E122" s="49" t="str">
        <f aca="false">IF(Matrix!E122="","",Matrix!E122)</f>
        <v/>
      </c>
      <c r="F122" s="50" t="str">
        <f aca="false">IF(OR(Matrix!F122="–",Matrix!F122="-"),"–",IF(Matrix!F122="","",EDATE(Matrix!F122,Themen!$F$6)))</f>
        <v/>
      </c>
      <c r="G122" s="50" t="str">
        <f aca="false">IF(OR(Matrix!G122="–",Matrix!G122="-"),"–",IF(Matrix!G122="","",EDATE(Matrix!G122,Themen!$F$7)))</f>
        <v/>
      </c>
      <c r="H122" s="50" t="str">
        <f aca="false">IF(OR(Matrix!H122="–",Matrix!H122="-"),"–",IF(Matrix!H122="","",EDATE(Matrix!H122,Themen!$F$8)))</f>
        <v/>
      </c>
      <c r="I122" s="50" t="str">
        <f aca="false">IF(OR(Matrix!I122="–",Matrix!I122="-"),"–",IF(Matrix!I122="","",EDATE(Matrix!I122,Themen!$F$9)))</f>
        <v/>
      </c>
      <c r="J122" s="50" t="str">
        <f aca="false">IF(OR(Matrix!J122="–",Matrix!J122="-"),"–",IF(Matrix!J122="","",EDATE(Matrix!J122,Themen!$F$10)))</f>
        <v/>
      </c>
      <c r="K122" s="50" t="str">
        <f aca="false">IF(OR(Matrix!K122="–",Matrix!K122="-"),"–",IF(Matrix!K122="","",EDATE(Matrix!K122,Themen!$F$11)))</f>
        <v/>
      </c>
      <c r="L122" s="50" t="str">
        <f aca="false">IF(OR(Matrix!L122="–",Matrix!L122="-"),"–",IF(Matrix!L122="","",EDATE(Matrix!L122,Themen!$F$12)))</f>
        <v/>
      </c>
      <c r="M122" s="50" t="str">
        <f aca="false">IF(OR(Matrix!M122="–",Matrix!M122="-"),"–",IF(Matrix!M122="","",EDATE(Matrix!M122,Themen!$F$13)))</f>
        <v/>
      </c>
      <c r="N122" s="50" t="str">
        <f aca="false">IF(OR(Matrix!N122="–",Matrix!N122="-"),"–",IF(Matrix!N122="","",EDATE(Matrix!N122,Themen!$F$14)))</f>
        <v/>
      </c>
      <c r="O122" s="50" t="str">
        <f aca="false">IF(OR(Matrix!O122="–",Matrix!O122="-"),"–",IF(Matrix!O122="","",EDATE(Matrix!O122,Themen!$F$15)))</f>
        <v/>
      </c>
      <c r="P122" s="50" t="str">
        <f aca="false">IF(OR(Matrix!P122="–",Matrix!P122="-"),"–",IF(Matrix!P122="","",EDATE(Matrix!P122,Themen!$F$16)))</f>
        <v/>
      </c>
      <c r="Q122" s="50" t="str">
        <f aca="false">IF(OR(Matrix!Q122="–",Matrix!Q122="-"),"–",IF(Matrix!Q122="","",EDATE(Matrix!Q122,Themen!$F$17)))</f>
        <v/>
      </c>
      <c r="R122" s="51" t="str">
        <f aca="false">IF(B122="","",IF(COUNTBLANK(Matrix!F122:Q122)&gt;0,"offen",IF(COUNT(F122:Q122)=0,"",MIN(F122:Q122))))</f>
        <v/>
      </c>
    </row>
    <row r="123" customFormat="false" ht="15" hidden="false" customHeight="false" outlineLevel="0" collapsed="false">
      <c r="A123" s="40" t="str">
        <f aca="false">IF(Matrix!A123="","",Matrix!A123)</f>
        <v/>
      </c>
      <c r="B123" s="15" t="str">
        <f aca="false">IF(Matrix!B123="","",Matrix!B123)</f>
        <v/>
      </c>
      <c r="C123" s="49" t="str">
        <f aca="false">IF(Matrix!C123="","",Matrix!C123)</f>
        <v/>
      </c>
      <c r="D123" s="49" t="str">
        <f aca="false">IF(Matrix!D123="","",Matrix!D123)</f>
        <v/>
      </c>
      <c r="E123" s="49" t="str">
        <f aca="false">IF(Matrix!E123="","",Matrix!E123)</f>
        <v/>
      </c>
      <c r="F123" s="50" t="str">
        <f aca="false">IF(OR(Matrix!F123="–",Matrix!F123="-"),"–",IF(Matrix!F123="","",EDATE(Matrix!F123,Themen!$F$6)))</f>
        <v/>
      </c>
      <c r="G123" s="50" t="str">
        <f aca="false">IF(OR(Matrix!G123="–",Matrix!G123="-"),"–",IF(Matrix!G123="","",EDATE(Matrix!G123,Themen!$F$7)))</f>
        <v/>
      </c>
      <c r="H123" s="50" t="str">
        <f aca="false">IF(OR(Matrix!H123="–",Matrix!H123="-"),"–",IF(Matrix!H123="","",EDATE(Matrix!H123,Themen!$F$8)))</f>
        <v/>
      </c>
      <c r="I123" s="50" t="str">
        <f aca="false">IF(OR(Matrix!I123="–",Matrix!I123="-"),"–",IF(Matrix!I123="","",EDATE(Matrix!I123,Themen!$F$9)))</f>
        <v/>
      </c>
      <c r="J123" s="50" t="str">
        <f aca="false">IF(OR(Matrix!J123="–",Matrix!J123="-"),"–",IF(Matrix!J123="","",EDATE(Matrix!J123,Themen!$F$10)))</f>
        <v/>
      </c>
      <c r="K123" s="50" t="str">
        <f aca="false">IF(OR(Matrix!K123="–",Matrix!K123="-"),"–",IF(Matrix!K123="","",EDATE(Matrix!K123,Themen!$F$11)))</f>
        <v/>
      </c>
      <c r="L123" s="50" t="str">
        <f aca="false">IF(OR(Matrix!L123="–",Matrix!L123="-"),"–",IF(Matrix!L123="","",EDATE(Matrix!L123,Themen!$F$12)))</f>
        <v/>
      </c>
      <c r="M123" s="50" t="str">
        <f aca="false">IF(OR(Matrix!M123="–",Matrix!M123="-"),"–",IF(Matrix!M123="","",EDATE(Matrix!M123,Themen!$F$13)))</f>
        <v/>
      </c>
      <c r="N123" s="50" t="str">
        <f aca="false">IF(OR(Matrix!N123="–",Matrix!N123="-"),"–",IF(Matrix!N123="","",EDATE(Matrix!N123,Themen!$F$14)))</f>
        <v/>
      </c>
      <c r="O123" s="50" t="str">
        <f aca="false">IF(OR(Matrix!O123="–",Matrix!O123="-"),"–",IF(Matrix!O123="","",EDATE(Matrix!O123,Themen!$F$15)))</f>
        <v/>
      </c>
      <c r="P123" s="50" t="str">
        <f aca="false">IF(OR(Matrix!P123="–",Matrix!P123="-"),"–",IF(Matrix!P123="","",EDATE(Matrix!P123,Themen!$F$16)))</f>
        <v/>
      </c>
      <c r="Q123" s="50" t="str">
        <f aca="false">IF(OR(Matrix!Q123="–",Matrix!Q123="-"),"–",IF(Matrix!Q123="","",EDATE(Matrix!Q123,Themen!$F$17)))</f>
        <v/>
      </c>
      <c r="R123" s="51" t="str">
        <f aca="false">IF(B123="","",IF(COUNTBLANK(Matrix!F123:Q123)&gt;0,"offen",IF(COUNT(F123:Q123)=0,"",MIN(F123:Q123))))</f>
        <v/>
      </c>
    </row>
    <row r="124" customFormat="false" ht="15" hidden="false" customHeight="false" outlineLevel="0" collapsed="false">
      <c r="A124" s="40" t="str">
        <f aca="false">IF(Matrix!A124="","",Matrix!A124)</f>
        <v/>
      </c>
      <c r="B124" s="15" t="str">
        <f aca="false">IF(Matrix!B124="","",Matrix!B124)</f>
        <v/>
      </c>
      <c r="C124" s="49" t="str">
        <f aca="false">IF(Matrix!C124="","",Matrix!C124)</f>
        <v/>
      </c>
      <c r="D124" s="49" t="str">
        <f aca="false">IF(Matrix!D124="","",Matrix!D124)</f>
        <v/>
      </c>
      <c r="E124" s="49" t="str">
        <f aca="false">IF(Matrix!E124="","",Matrix!E124)</f>
        <v/>
      </c>
      <c r="F124" s="50" t="str">
        <f aca="false">IF(OR(Matrix!F124="–",Matrix!F124="-"),"–",IF(Matrix!F124="","",EDATE(Matrix!F124,Themen!$F$6)))</f>
        <v/>
      </c>
      <c r="G124" s="50" t="str">
        <f aca="false">IF(OR(Matrix!G124="–",Matrix!G124="-"),"–",IF(Matrix!G124="","",EDATE(Matrix!G124,Themen!$F$7)))</f>
        <v/>
      </c>
      <c r="H124" s="50" t="str">
        <f aca="false">IF(OR(Matrix!H124="–",Matrix!H124="-"),"–",IF(Matrix!H124="","",EDATE(Matrix!H124,Themen!$F$8)))</f>
        <v/>
      </c>
      <c r="I124" s="50" t="str">
        <f aca="false">IF(OR(Matrix!I124="–",Matrix!I124="-"),"–",IF(Matrix!I124="","",EDATE(Matrix!I124,Themen!$F$9)))</f>
        <v/>
      </c>
      <c r="J124" s="50" t="str">
        <f aca="false">IF(OR(Matrix!J124="–",Matrix!J124="-"),"–",IF(Matrix!J124="","",EDATE(Matrix!J124,Themen!$F$10)))</f>
        <v/>
      </c>
      <c r="K124" s="50" t="str">
        <f aca="false">IF(OR(Matrix!K124="–",Matrix!K124="-"),"–",IF(Matrix!K124="","",EDATE(Matrix!K124,Themen!$F$11)))</f>
        <v/>
      </c>
      <c r="L124" s="50" t="str">
        <f aca="false">IF(OR(Matrix!L124="–",Matrix!L124="-"),"–",IF(Matrix!L124="","",EDATE(Matrix!L124,Themen!$F$12)))</f>
        <v/>
      </c>
      <c r="M124" s="50" t="str">
        <f aca="false">IF(OR(Matrix!M124="–",Matrix!M124="-"),"–",IF(Matrix!M124="","",EDATE(Matrix!M124,Themen!$F$13)))</f>
        <v/>
      </c>
      <c r="N124" s="50" t="str">
        <f aca="false">IF(OR(Matrix!N124="–",Matrix!N124="-"),"–",IF(Matrix!N124="","",EDATE(Matrix!N124,Themen!$F$14)))</f>
        <v/>
      </c>
      <c r="O124" s="50" t="str">
        <f aca="false">IF(OR(Matrix!O124="–",Matrix!O124="-"),"–",IF(Matrix!O124="","",EDATE(Matrix!O124,Themen!$F$15)))</f>
        <v/>
      </c>
      <c r="P124" s="50" t="str">
        <f aca="false">IF(OR(Matrix!P124="–",Matrix!P124="-"),"–",IF(Matrix!P124="","",EDATE(Matrix!P124,Themen!$F$16)))</f>
        <v/>
      </c>
      <c r="Q124" s="50" t="str">
        <f aca="false">IF(OR(Matrix!Q124="–",Matrix!Q124="-"),"–",IF(Matrix!Q124="","",EDATE(Matrix!Q124,Themen!$F$17)))</f>
        <v/>
      </c>
      <c r="R124" s="51" t="str">
        <f aca="false">IF(B124="","",IF(COUNTBLANK(Matrix!F124:Q124)&gt;0,"offen",IF(COUNT(F124:Q124)=0,"",MIN(F124:Q124))))</f>
        <v/>
      </c>
    </row>
    <row r="125" customFormat="false" ht="15" hidden="false" customHeight="false" outlineLevel="0" collapsed="false">
      <c r="A125" s="40" t="str">
        <f aca="false">IF(Matrix!A125="","",Matrix!A125)</f>
        <v/>
      </c>
      <c r="B125" s="15" t="str">
        <f aca="false">IF(Matrix!B125="","",Matrix!B125)</f>
        <v/>
      </c>
      <c r="C125" s="49" t="str">
        <f aca="false">IF(Matrix!C125="","",Matrix!C125)</f>
        <v/>
      </c>
      <c r="D125" s="49" t="str">
        <f aca="false">IF(Matrix!D125="","",Matrix!D125)</f>
        <v/>
      </c>
      <c r="E125" s="49" t="str">
        <f aca="false">IF(Matrix!E125="","",Matrix!E125)</f>
        <v/>
      </c>
      <c r="F125" s="50" t="str">
        <f aca="false">IF(OR(Matrix!F125="–",Matrix!F125="-"),"–",IF(Matrix!F125="","",EDATE(Matrix!F125,Themen!$F$6)))</f>
        <v/>
      </c>
      <c r="G125" s="50" t="str">
        <f aca="false">IF(OR(Matrix!G125="–",Matrix!G125="-"),"–",IF(Matrix!G125="","",EDATE(Matrix!G125,Themen!$F$7)))</f>
        <v/>
      </c>
      <c r="H125" s="50" t="str">
        <f aca="false">IF(OR(Matrix!H125="–",Matrix!H125="-"),"–",IF(Matrix!H125="","",EDATE(Matrix!H125,Themen!$F$8)))</f>
        <v/>
      </c>
      <c r="I125" s="50" t="str">
        <f aca="false">IF(OR(Matrix!I125="–",Matrix!I125="-"),"–",IF(Matrix!I125="","",EDATE(Matrix!I125,Themen!$F$9)))</f>
        <v/>
      </c>
      <c r="J125" s="50" t="str">
        <f aca="false">IF(OR(Matrix!J125="–",Matrix!J125="-"),"–",IF(Matrix!J125="","",EDATE(Matrix!J125,Themen!$F$10)))</f>
        <v/>
      </c>
      <c r="K125" s="50" t="str">
        <f aca="false">IF(OR(Matrix!K125="–",Matrix!K125="-"),"–",IF(Matrix!K125="","",EDATE(Matrix!K125,Themen!$F$11)))</f>
        <v/>
      </c>
      <c r="L125" s="50" t="str">
        <f aca="false">IF(OR(Matrix!L125="–",Matrix!L125="-"),"–",IF(Matrix!L125="","",EDATE(Matrix!L125,Themen!$F$12)))</f>
        <v/>
      </c>
      <c r="M125" s="50" t="str">
        <f aca="false">IF(OR(Matrix!M125="–",Matrix!M125="-"),"–",IF(Matrix!M125="","",EDATE(Matrix!M125,Themen!$F$13)))</f>
        <v/>
      </c>
      <c r="N125" s="50" t="str">
        <f aca="false">IF(OR(Matrix!N125="–",Matrix!N125="-"),"–",IF(Matrix!N125="","",EDATE(Matrix!N125,Themen!$F$14)))</f>
        <v/>
      </c>
      <c r="O125" s="50" t="str">
        <f aca="false">IF(OR(Matrix!O125="–",Matrix!O125="-"),"–",IF(Matrix!O125="","",EDATE(Matrix!O125,Themen!$F$15)))</f>
        <v/>
      </c>
      <c r="P125" s="50" t="str">
        <f aca="false">IF(OR(Matrix!P125="–",Matrix!P125="-"),"–",IF(Matrix!P125="","",EDATE(Matrix!P125,Themen!$F$16)))</f>
        <v/>
      </c>
      <c r="Q125" s="50" t="str">
        <f aca="false">IF(OR(Matrix!Q125="–",Matrix!Q125="-"),"–",IF(Matrix!Q125="","",EDATE(Matrix!Q125,Themen!$F$17)))</f>
        <v/>
      </c>
      <c r="R125" s="51" t="str">
        <f aca="false">IF(B125="","",IF(COUNTBLANK(Matrix!F125:Q125)&gt;0,"offen",IF(COUNT(F125:Q125)=0,"",MIN(F125:Q125))))</f>
        <v/>
      </c>
    </row>
    <row r="126" customFormat="false" ht="15" hidden="false" customHeight="false" outlineLevel="0" collapsed="false">
      <c r="A126" s="40" t="str">
        <f aca="false">IF(Matrix!A126="","",Matrix!A126)</f>
        <v/>
      </c>
      <c r="B126" s="15" t="str">
        <f aca="false">IF(Matrix!B126="","",Matrix!B126)</f>
        <v/>
      </c>
      <c r="C126" s="49" t="str">
        <f aca="false">IF(Matrix!C126="","",Matrix!C126)</f>
        <v/>
      </c>
      <c r="D126" s="49" t="str">
        <f aca="false">IF(Matrix!D126="","",Matrix!D126)</f>
        <v/>
      </c>
      <c r="E126" s="49" t="str">
        <f aca="false">IF(Matrix!E126="","",Matrix!E126)</f>
        <v/>
      </c>
      <c r="F126" s="50" t="str">
        <f aca="false">IF(OR(Matrix!F126="–",Matrix!F126="-"),"–",IF(Matrix!F126="","",EDATE(Matrix!F126,Themen!$F$6)))</f>
        <v/>
      </c>
      <c r="G126" s="50" t="str">
        <f aca="false">IF(OR(Matrix!G126="–",Matrix!G126="-"),"–",IF(Matrix!G126="","",EDATE(Matrix!G126,Themen!$F$7)))</f>
        <v/>
      </c>
      <c r="H126" s="50" t="str">
        <f aca="false">IF(OR(Matrix!H126="–",Matrix!H126="-"),"–",IF(Matrix!H126="","",EDATE(Matrix!H126,Themen!$F$8)))</f>
        <v/>
      </c>
      <c r="I126" s="50" t="str">
        <f aca="false">IF(OR(Matrix!I126="–",Matrix!I126="-"),"–",IF(Matrix!I126="","",EDATE(Matrix!I126,Themen!$F$9)))</f>
        <v/>
      </c>
      <c r="J126" s="50" t="str">
        <f aca="false">IF(OR(Matrix!J126="–",Matrix!J126="-"),"–",IF(Matrix!J126="","",EDATE(Matrix!J126,Themen!$F$10)))</f>
        <v/>
      </c>
      <c r="K126" s="50" t="str">
        <f aca="false">IF(OR(Matrix!K126="–",Matrix!K126="-"),"–",IF(Matrix!K126="","",EDATE(Matrix!K126,Themen!$F$11)))</f>
        <v/>
      </c>
      <c r="L126" s="50" t="str">
        <f aca="false">IF(OR(Matrix!L126="–",Matrix!L126="-"),"–",IF(Matrix!L126="","",EDATE(Matrix!L126,Themen!$F$12)))</f>
        <v/>
      </c>
      <c r="M126" s="50" t="str">
        <f aca="false">IF(OR(Matrix!M126="–",Matrix!M126="-"),"–",IF(Matrix!M126="","",EDATE(Matrix!M126,Themen!$F$13)))</f>
        <v/>
      </c>
      <c r="N126" s="50" t="str">
        <f aca="false">IF(OR(Matrix!N126="–",Matrix!N126="-"),"–",IF(Matrix!N126="","",EDATE(Matrix!N126,Themen!$F$14)))</f>
        <v/>
      </c>
      <c r="O126" s="50" t="str">
        <f aca="false">IF(OR(Matrix!O126="–",Matrix!O126="-"),"–",IF(Matrix!O126="","",EDATE(Matrix!O126,Themen!$F$15)))</f>
        <v/>
      </c>
      <c r="P126" s="50" t="str">
        <f aca="false">IF(OR(Matrix!P126="–",Matrix!P126="-"),"–",IF(Matrix!P126="","",EDATE(Matrix!P126,Themen!$F$16)))</f>
        <v/>
      </c>
      <c r="Q126" s="50" t="str">
        <f aca="false">IF(OR(Matrix!Q126="–",Matrix!Q126="-"),"–",IF(Matrix!Q126="","",EDATE(Matrix!Q126,Themen!$F$17)))</f>
        <v/>
      </c>
      <c r="R126" s="51" t="str">
        <f aca="false">IF(B126="","",IF(COUNTBLANK(Matrix!F126:Q126)&gt;0,"offen",IF(COUNT(F126:Q126)=0,"",MIN(F126:Q126))))</f>
        <v/>
      </c>
    </row>
    <row r="127" customFormat="false" ht="15" hidden="false" customHeight="false" outlineLevel="0" collapsed="false">
      <c r="A127" s="40" t="str">
        <f aca="false">IF(Matrix!A127="","",Matrix!A127)</f>
        <v/>
      </c>
      <c r="B127" s="15" t="str">
        <f aca="false">IF(Matrix!B127="","",Matrix!B127)</f>
        <v/>
      </c>
      <c r="C127" s="49" t="str">
        <f aca="false">IF(Matrix!C127="","",Matrix!C127)</f>
        <v/>
      </c>
      <c r="D127" s="49" t="str">
        <f aca="false">IF(Matrix!D127="","",Matrix!D127)</f>
        <v/>
      </c>
      <c r="E127" s="49" t="str">
        <f aca="false">IF(Matrix!E127="","",Matrix!E127)</f>
        <v/>
      </c>
      <c r="F127" s="50" t="str">
        <f aca="false">IF(OR(Matrix!F127="–",Matrix!F127="-"),"–",IF(Matrix!F127="","",EDATE(Matrix!F127,Themen!$F$6)))</f>
        <v/>
      </c>
      <c r="G127" s="50" t="str">
        <f aca="false">IF(OR(Matrix!G127="–",Matrix!G127="-"),"–",IF(Matrix!G127="","",EDATE(Matrix!G127,Themen!$F$7)))</f>
        <v/>
      </c>
      <c r="H127" s="50" t="str">
        <f aca="false">IF(OR(Matrix!H127="–",Matrix!H127="-"),"–",IF(Matrix!H127="","",EDATE(Matrix!H127,Themen!$F$8)))</f>
        <v/>
      </c>
      <c r="I127" s="50" t="str">
        <f aca="false">IF(OR(Matrix!I127="–",Matrix!I127="-"),"–",IF(Matrix!I127="","",EDATE(Matrix!I127,Themen!$F$9)))</f>
        <v/>
      </c>
      <c r="J127" s="50" t="str">
        <f aca="false">IF(OR(Matrix!J127="–",Matrix!J127="-"),"–",IF(Matrix!J127="","",EDATE(Matrix!J127,Themen!$F$10)))</f>
        <v/>
      </c>
      <c r="K127" s="50" t="str">
        <f aca="false">IF(OR(Matrix!K127="–",Matrix!K127="-"),"–",IF(Matrix!K127="","",EDATE(Matrix!K127,Themen!$F$11)))</f>
        <v/>
      </c>
      <c r="L127" s="50" t="str">
        <f aca="false">IF(OR(Matrix!L127="–",Matrix!L127="-"),"–",IF(Matrix!L127="","",EDATE(Matrix!L127,Themen!$F$12)))</f>
        <v/>
      </c>
      <c r="M127" s="50" t="str">
        <f aca="false">IF(OR(Matrix!M127="–",Matrix!M127="-"),"–",IF(Matrix!M127="","",EDATE(Matrix!M127,Themen!$F$13)))</f>
        <v/>
      </c>
      <c r="N127" s="50" t="str">
        <f aca="false">IF(OR(Matrix!N127="–",Matrix!N127="-"),"–",IF(Matrix!N127="","",EDATE(Matrix!N127,Themen!$F$14)))</f>
        <v/>
      </c>
      <c r="O127" s="50" t="str">
        <f aca="false">IF(OR(Matrix!O127="–",Matrix!O127="-"),"–",IF(Matrix!O127="","",EDATE(Matrix!O127,Themen!$F$15)))</f>
        <v/>
      </c>
      <c r="P127" s="50" t="str">
        <f aca="false">IF(OR(Matrix!P127="–",Matrix!P127="-"),"–",IF(Matrix!P127="","",EDATE(Matrix!P127,Themen!$F$16)))</f>
        <v/>
      </c>
      <c r="Q127" s="50" t="str">
        <f aca="false">IF(OR(Matrix!Q127="–",Matrix!Q127="-"),"–",IF(Matrix!Q127="","",EDATE(Matrix!Q127,Themen!$F$17)))</f>
        <v/>
      </c>
      <c r="R127" s="51" t="str">
        <f aca="false">IF(B127="","",IF(COUNTBLANK(Matrix!F127:Q127)&gt;0,"offen",IF(COUNT(F127:Q127)=0,"",MIN(F127:Q127))))</f>
        <v/>
      </c>
    </row>
    <row r="128" customFormat="false" ht="15" hidden="false" customHeight="false" outlineLevel="0" collapsed="false">
      <c r="A128" s="40" t="str">
        <f aca="false">IF(Matrix!A128="","",Matrix!A128)</f>
        <v/>
      </c>
      <c r="B128" s="15" t="str">
        <f aca="false">IF(Matrix!B128="","",Matrix!B128)</f>
        <v/>
      </c>
      <c r="C128" s="49" t="str">
        <f aca="false">IF(Matrix!C128="","",Matrix!C128)</f>
        <v/>
      </c>
      <c r="D128" s="49" t="str">
        <f aca="false">IF(Matrix!D128="","",Matrix!D128)</f>
        <v/>
      </c>
      <c r="E128" s="49" t="str">
        <f aca="false">IF(Matrix!E128="","",Matrix!E128)</f>
        <v/>
      </c>
      <c r="F128" s="50" t="str">
        <f aca="false">IF(OR(Matrix!F128="–",Matrix!F128="-"),"–",IF(Matrix!F128="","",EDATE(Matrix!F128,Themen!$F$6)))</f>
        <v/>
      </c>
      <c r="G128" s="50" t="str">
        <f aca="false">IF(OR(Matrix!G128="–",Matrix!G128="-"),"–",IF(Matrix!G128="","",EDATE(Matrix!G128,Themen!$F$7)))</f>
        <v/>
      </c>
      <c r="H128" s="50" t="str">
        <f aca="false">IF(OR(Matrix!H128="–",Matrix!H128="-"),"–",IF(Matrix!H128="","",EDATE(Matrix!H128,Themen!$F$8)))</f>
        <v/>
      </c>
      <c r="I128" s="50" t="str">
        <f aca="false">IF(OR(Matrix!I128="–",Matrix!I128="-"),"–",IF(Matrix!I128="","",EDATE(Matrix!I128,Themen!$F$9)))</f>
        <v/>
      </c>
      <c r="J128" s="50" t="str">
        <f aca="false">IF(OR(Matrix!J128="–",Matrix!J128="-"),"–",IF(Matrix!J128="","",EDATE(Matrix!J128,Themen!$F$10)))</f>
        <v/>
      </c>
      <c r="K128" s="50" t="str">
        <f aca="false">IF(OR(Matrix!K128="–",Matrix!K128="-"),"–",IF(Matrix!K128="","",EDATE(Matrix!K128,Themen!$F$11)))</f>
        <v/>
      </c>
      <c r="L128" s="50" t="str">
        <f aca="false">IF(OR(Matrix!L128="–",Matrix!L128="-"),"–",IF(Matrix!L128="","",EDATE(Matrix!L128,Themen!$F$12)))</f>
        <v/>
      </c>
      <c r="M128" s="50" t="str">
        <f aca="false">IF(OR(Matrix!M128="–",Matrix!M128="-"),"–",IF(Matrix!M128="","",EDATE(Matrix!M128,Themen!$F$13)))</f>
        <v/>
      </c>
      <c r="N128" s="50" t="str">
        <f aca="false">IF(OR(Matrix!N128="–",Matrix!N128="-"),"–",IF(Matrix!N128="","",EDATE(Matrix!N128,Themen!$F$14)))</f>
        <v/>
      </c>
      <c r="O128" s="50" t="str">
        <f aca="false">IF(OR(Matrix!O128="–",Matrix!O128="-"),"–",IF(Matrix!O128="","",EDATE(Matrix!O128,Themen!$F$15)))</f>
        <v/>
      </c>
      <c r="P128" s="50" t="str">
        <f aca="false">IF(OR(Matrix!P128="–",Matrix!P128="-"),"–",IF(Matrix!P128="","",EDATE(Matrix!P128,Themen!$F$16)))</f>
        <v/>
      </c>
      <c r="Q128" s="50" t="str">
        <f aca="false">IF(OR(Matrix!Q128="–",Matrix!Q128="-"),"–",IF(Matrix!Q128="","",EDATE(Matrix!Q128,Themen!$F$17)))</f>
        <v/>
      </c>
      <c r="R128" s="51" t="str">
        <f aca="false">IF(B128="","",IF(COUNTBLANK(Matrix!F128:Q128)&gt;0,"offen",IF(COUNT(F128:Q128)=0,"",MIN(F128:Q128))))</f>
        <v/>
      </c>
    </row>
    <row r="129" customFormat="false" ht="15" hidden="false" customHeight="false" outlineLevel="0" collapsed="false">
      <c r="A129" s="40" t="str">
        <f aca="false">IF(Matrix!A129="","",Matrix!A129)</f>
        <v/>
      </c>
      <c r="B129" s="15" t="str">
        <f aca="false">IF(Matrix!B129="","",Matrix!B129)</f>
        <v/>
      </c>
      <c r="C129" s="49" t="str">
        <f aca="false">IF(Matrix!C129="","",Matrix!C129)</f>
        <v/>
      </c>
      <c r="D129" s="49" t="str">
        <f aca="false">IF(Matrix!D129="","",Matrix!D129)</f>
        <v/>
      </c>
      <c r="E129" s="49" t="str">
        <f aca="false">IF(Matrix!E129="","",Matrix!E129)</f>
        <v/>
      </c>
      <c r="F129" s="50" t="str">
        <f aca="false">IF(OR(Matrix!F129="–",Matrix!F129="-"),"–",IF(Matrix!F129="","",EDATE(Matrix!F129,Themen!$F$6)))</f>
        <v/>
      </c>
      <c r="G129" s="50" t="str">
        <f aca="false">IF(OR(Matrix!G129="–",Matrix!G129="-"),"–",IF(Matrix!G129="","",EDATE(Matrix!G129,Themen!$F$7)))</f>
        <v/>
      </c>
      <c r="H129" s="50" t="str">
        <f aca="false">IF(OR(Matrix!H129="–",Matrix!H129="-"),"–",IF(Matrix!H129="","",EDATE(Matrix!H129,Themen!$F$8)))</f>
        <v/>
      </c>
      <c r="I129" s="50" t="str">
        <f aca="false">IF(OR(Matrix!I129="–",Matrix!I129="-"),"–",IF(Matrix!I129="","",EDATE(Matrix!I129,Themen!$F$9)))</f>
        <v/>
      </c>
      <c r="J129" s="50" t="str">
        <f aca="false">IF(OR(Matrix!J129="–",Matrix!J129="-"),"–",IF(Matrix!J129="","",EDATE(Matrix!J129,Themen!$F$10)))</f>
        <v/>
      </c>
      <c r="K129" s="50" t="str">
        <f aca="false">IF(OR(Matrix!K129="–",Matrix!K129="-"),"–",IF(Matrix!K129="","",EDATE(Matrix!K129,Themen!$F$11)))</f>
        <v/>
      </c>
      <c r="L129" s="50" t="str">
        <f aca="false">IF(OR(Matrix!L129="–",Matrix!L129="-"),"–",IF(Matrix!L129="","",EDATE(Matrix!L129,Themen!$F$12)))</f>
        <v/>
      </c>
      <c r="M129" s="50" t="str">
        <f aca="false">IF(OR(Matrix!M129="–",Matrix!M129="-"),"–",IF(Matrix!M129="","",EDATE(Matrix!M129,Themen!$F$13)))</f>
        <v/>
      </c>
      <c r="N129" s="50" t="str">
        <f aca="false">IF(OR(Matrix!N129="–",Matrix!N129="-"),"–",IF(Matrix!N129="","",EDATE(Matrix!N129,Themen!$F$14)))</f>
        <v/>
      </c>
      <c r="O129" s="50" t="str">
        <f aca="false">IF(OR(Matrix!O129="–",Matrix!O129="-"),"–",IF(Matrix!O129="","",EDATE(Matrix!O129,Themen!$F$15)))</f>
        <v/>
      </c>
      <c r="P129" s="50" t="str">
        <f aca="false">IF(OR(Matrix!P129="–",Matrix!P129="-"),"–",IF(Matrix!P129="","",EDATE(Matrix!P129,Themen!$F$16)))</f>
        <v/>
      </c>
      <c r="Q129" s="50" t="str">
        <f aca="false">IF(OR(Matrix!Q129="–",Matrix!Q129="-"),"–",IF(Matrix!Q129="","",EDATE(Matrix!Q129,Themen!$F$17)))</f>
        <v/>
      </c>
      <c r="R129" s="51" t="str">
        <f aca="false">IF(B129="","",IF(COUNTBLANK(Matrix!F129:Q129)&gt;0,"offen",IF(COUNT(F129:Q129)=0,"",MIN(F129:Q129))))</f>
        <v/>
      </c>
    </row>
    <row r="130" customFormat="false" ht="15" hidden="false" customHeight="false" outlineLevel="0" collapsed="false">
      <c r="A130" s="40" t="str">
        <f aca="false">IF(Matrix!A130="","",Matrix!A130)</f>
        <v/>
      </c>
      <c r="B130" s="15" t="str">
        <f aca="false">IF(Matrix!B130="","",Matrix!B130)</f>
        <v/>
      </c>
      <c r="C130" s="49" t="str">
        <f aca="false">IF(Matrix!C130="","",Matrix!C130)</f>
        <v/>
      </c>
      <c r="D130" s="49" t="str">
        <f aca="false">IF(Matrix!D130="","",Matrix!D130)</f>
        <v/>
      </c>
      <c r="E130" s="49" t="str">
        <f aca="false">IF(Matrix!E130="","",Matrix!E130)</f>
        <v/>
      </c>
      <c r="F130" s="50" t="str">
        <f aca="false">IF(OR(Matrix!F130="–",Matrix!F130="-"),"–",IF(Matrix!F130="","",EDATE(Matrix!F130,Themen!$F$6)))</f>
        <v/>
      </c>
      <c r="G130" s="50" t="str">
        <f aca="false">IF(OR(Matrix!G130="–",Matrix!G130="-"),"–",IF(Matrix!G130="","",EDATE(Matrix!G130,Themen!$F$7)))</f>
        <v/>
      </c>
      <c r="H130" s="50" t="str">
        <f aca="false">IF(OR(Matrix!H130="–",Matrix!H130="-"),"–",IF(Matrix!H130="","",EDATE(Matrix!H130,Themen!$F$8)))</f>
        <v/>
      </c>
      <c r="I130" s="50" t="str">
        <f aca="false">IF(OR(Matrix!I130="–",Matrix!I130="-"),"–",IF(Matrix!I130="","",EDATE(Matrix!I130,Themen!$F$9)))</f>
        <v/>
      </c>
      <c r="J130" s="50" t="str">
        <f aca="false">IF(OR(Matrix!J130="–",Matrix!J130="-"),"–",IF(Matrix!J130="","",EDATE(Matrix!J130,Themen!$F$10)))</f>
        <v/>
      </c>
      <c r="K130" s="50" t="str">
        <f aca="false">IF(OR(Matrix!K130="–",Matrix!K130="-"),"–",IF(Matrix!K130="","",EDATE(Matrix!K130,Themen!$F$11)))</f>
        <v/>
      </c>
      <c r="L130" s="50" t="str">
        <f aca="false">IF(OR(Matrix!L130="–",Matrix!L130="-"),"–",IF(Matrix!L130="","",EDATE(Matrix!L130,Themen!$F$12)))</f>
        <v/>
      </c>
      <c r="M130" s="50" t="str">
        <f aca="false">IF(OR(Matrix!M130="–",Matrix!M130="-"),"–",IF(Matrix!M130="","",EDATE(Matrix!M130,Themen!$F$13)))</f>
        <v/>
      </c>
      <c r="N130" s="50" t="str">
        <f aca="false">IF(OR(Matrix!N130="–",Matrix!N130="-"),"–",IF(Matrix!N130="","",EDATE(Matrix!N130,Themen!$F$14)))</f>
        <v/>
      </c>
      <c r="O130" s="50" t="str">
        <f aca="false">IF(OR(Matrix!O130="–",Matrix!O130="-"),"–",IF(Matrix!O130="","",EDATE(Matrix!O130,Themen!$F$15)))</f>
        <v/>
      </c>
      <c r="P130" s="50" t="str">
        <f aca="false">IF(OR(Matrix!P130="–",Matrix!P130="-"),"–",IF(Matrix!P130="","",EDATE(Matrix!P130,Themen!$F$16)))</f>
        <v/>
      </c>
      <c r="Q130" s="50" t="str">
        <f aca="false">IF(OR(Matrix!Q130="–",Matrix!Q130="-"),"–",IF(Matrix!Q130="","",EDATE(Matrix!Q130,Themen!$F$17)))</f>
        <v/>
      </c>
      <c r="R130" s="51" t="str">
        <f aca="false">IF(B130="","",IF(COUNTBLANK(Matrix!F130:Q130)&gt;0,"offen",IF(COUNT(F130:Q130)=0,"",MIN(F130:Q130))))</f>
        <v/>
      </c>
    </row>
    <row r="131" customFormat="false" ht="15" hidden="false" customHeight="false" outlineLevel="0" collapsed="false">
      <c r="A131" s="40" t="str">
        <f aca="false">IF(Matrix!A131="","",Matrix!A131)</f>
        <v/>
      </c>
      <c r="B131" s="15" t="str">
        <f aca="false">IF(Matrix!B131="","",Matrix!B131)</f>
        <v/>
      </c>
      <c r="C131" s="49" t="str">
        <f aca="false">IF(Matrix!C131="","",Matrix!C131)</f>
        <v/>
      </c>
      <c r="D131" s="49" t="str">
        <f aca="false">IF(Matrix!D131="","",Matrix!D131)</f>
        <v/>
      </c>
      <c r="E131" s="49" t="str">
        <f aca="false">IF(Matrix!E131="","",Matrix!E131)</f>
        <v/>
      </c>
      <c r="F131" s="50" t="str">
        <f aca="false">IF(OR(Matrix!F131="–",Matrix!F131="-"),"–",IF(Matrix!F131="","",EDATE(Matrix!F131,Themen!$F$6)))</f>
        <v/>
      </c>
      <c r="G131" s="50" t="str">
        <f aca="false">IF(OR(Matrix!G131="–",Matrix!G131="-"),"–",IF(Matrix!G131="","",EDATE(Matrix!G131,Themen!$F$7)))</f>
        <v/>
      </c>
      <c r="H131" s="50" t="str">
        <f aca="false">IF(OR(Matrix!H131="–",Matrix!H131="-"),"–",IF(Matrix!H131="","",EDATE(Matrix!H131,Themen!$F$8)))</f>
        <v/>
      </c>
      <c r="I131" s="50" t="str">
        <f aca="false">IF(OR(Matrix!I131="–",Matrix!I131="-"),"–",IF(Matrix!I131="","",EDATE(Matrix!I131,Themen!$F$9)))</f>
        <v/>
      </c>
      <c r="J131" s="50" t="str">
        <f aca="false">IF(OR(Matrix!J131="–",Matrix!J131="-"),"–",IF(Matrix!J131="","",EDATE(Matrix!J131,Themen!$F$10)))</f>
        <v/>
      </c>
      <c r="K131" s="50" t="str">
        <f aca="false">IF(OR(Matrix!K131="–",Matrix!K131="-"),"–",IF(Matrix!K131="","",EDATE(Matrix!K131,Themen!$F$11)))</f>
        <v/>
      </c>
      <c r="L131" s="50" t="str">
        <f aca="false">IF(OR(Matrix!L131="–",Matrix!L131="-"),"–",IF(Matrix!L131="","",EDATE(Matrix!L131,Themen!$F$12)))</f>
        <v/>
      </c>
      <c r="M131" s="50" t="str">
        <f aca="false">IF(OR(Matrix!M131="–",Matrix!M131="-"),"–",IF(Matrix!M131="","",EDATE(Matrix!M131,Themen!$F$13)))</f>
        <v/>
      </c>
      <c r="N131" s="50" t="str">
        <f aca="false">IF(OR(Matrix!N131="–",Matrix!N131="-"),"–",IF(Matrix!N131="","",EDATE(Matrix!N131,Themen!$F$14)))</f>
        <v/>
      </c>
      <c r="O131" s="50" t="str">
        <f aca="false">IF(OR(Matrix!O131="–",Matrix!O131="-"),"–",IF(Matrix!O131="","",EDATE(Matrix!O131,Themen!$F$15)))</f>
        <v/>
      </c>
      <c r="P131" s="50" t="str">
        <f aca="false">IF(OR(Matrix!P131="–",Matrix!P131="-"),"–",IF(Matrix!P131="","",EDATE(Matrix!P131,Themen!$F$16)))</f>
        <v/>
      </c>
      <c r="Q131" s="50" t="str">
        <f aca="false">IF(OR(Matrix!Q131="–",Matrix!Q131="-"),"–",IF(Matrix!Q131="","",EDATE(Matrix!Q131,Themen!$F$17)))</f>
        <v/>
      </c>
      <c r="R131" s="51" t="str">
        <f aca="false">IF(B131="","",IF(COUNTBLANK(Matrix!F131:Q131)&gt;0,"offen",IF(COUNT(F131:Q131)=0,"",MIN(F131:Q131))))</f>
        <v/>
      </c>
    </row>
    <row r="132" customFormat="false" ht="15" hidden="false" customHeight="false" outlineLevel="0" collapsed="false">
      <c r="A132" s="40" t="str">
        <f aca="false">IF(Matrix!A132="","",Matrix!A132)</f>
        <v/>
      </c>
      <c r="B132" s="15" t="str">
        <f aca="false">IF(Matrix!B132="","",Matrix!B132)</f>
        <v/>
      </c>
      <c r="C132" s="49" t="str">
        <f aca="false">IF(Matrix!C132="","",Matrix!C132)</f>
        <v/>
      </c>
      <c r="D132" s="49" t="str">
        <f aca="false">IF(Matrix!D132="","",Matrix!D132)</f>
        <v/>
      </c>
      <c r="E132" s="49" t="str">
        <f aca="false">IF(Matrix!E132="","",Matrix!E132)</f>
        <v/>
      </c>
      <c r="F132" s="50" t="str">
        <f aca="false">IF(OR(Matrix!F132="–",Matrix!F132="-"),"–",IF(Matrix!F132="","",EDATE(Matrix!F132,Themen!$F$6)))</f>
        <v/>
      </c>
      <c r="G132" s="50" t="str">
        <f aca="false">IF(OR(Matrix!G132="–",Matrix!G132="-"),"–",IF(Matrix!G132="","",EDATE(Matrix!G132,Themen!$F$7)))</f>
        <v/>
      </c>
      <c r="H132" s="50" t="str">
        <f aca="false">IF(OR(Matrix!H132="–",Matrix!H132="-"),"–",IF(Matrix!H132="","",EDATE(Matrix!H132,Themen!$F$8)))</f>
        <v/>
      </c>
      <c r="I132" s="50" t="str">
        <f aca="false">IF(OR(Matrix!I132="–",Matrix!I132="-"),"–",IF(Matrix!I132="","",EDATE(Matrix!I132,Themen!$F$9)))</f>
        <v/>
      </c>
      <c r="J132" s="50" t="str">
        <f aca="false">IF(OR(Matrix!J132="–",Matrix!J132="-"),"–",IF(Matrix!J132="","",EDATE(Matrix!J132,Themen!$F$10)))</f>
        <v/>
      </c>
      <c r="K132" s="50" t="str">
        <f aca="false">IF(OR(Matrix!K132="–",Matrix!K132="-"),"–",IF(Matrix!K132="","",EDATE(Matrix!K132,Themen!$F$11)))</f>
        <v/>
      </c>
      <c r="L132" s="50" t="str">
        <f aca="false">IF(OR(Matrix!L132="–",Matrix!L132="-"),"–",IF(Matrix!L132="","",EDATE(Matrix!L132,Themen!$F$12)))</f>
        <v/>
      </c>
      <c r="M132" s="50" t="str">
        <f aca="false">IF(OR(Matrix!M132="–",Matrix!M132="-"),"–",IF(Matrix!M132="","",EDATE(Matrix!M132,Themen!$F$13)))</f>
        <v/>
      </c>
      <c r="N132" s="50" t="str">
        <f aca="false">IF(OR(Matrix!N132="–",Matrix!N132="-"),"–",IF(Matrix!N132="","",EDATE(Matrix!N132,Themen!$F$14)))</f>
        <v/>
      </c>
      <c r="O132" s="50" t="str">
        <f aca="false">IF(OR(Matrix!O132="–",Matrix!O132="-"),"–",IF(Matrix!O132="","",EDATE(Matrix!O132,Themen!$F$15)))</f>
        <v/>
      </c>
      <c r="P132" s="50" t="str">
        <f aca="false">IF(OR(Matrix!P132="–",Matrix!P132="-"),"–",IF(Matrix!P132="","",EDATE(Matrix!P132,Themen!$F$16)))</f>
        <v/>
      </c>
      <c r="Q132" s="50" t="str">
        <f aca="false">IF(OR(Matrix!Q132="–",Matrix!Q132="-"),"–",IF(Matrix!Q132="","",EDATE(Matrix!Q132,Themen!$F$17)))</f>
        <v/>
      </c>
      <c r="R132" s="51" t="str">
        <f aca="false">IF(B132="","",IF(COUNTBLANK(Matrix!F132:Q132)&gt;0,"offen",IF(COUNT(F132:Q132)=0,"",MIN(F132:Q132))))</f>
        <v/>
      </c>
    </row>
    <row r="133" customFormat="false" ht="15" hidden="false" customHeight="false" outlineLevel="0" collapsed="false">
      <c r="A133" s="40" t="str">
        <f aca="false">IF(Matrix!A133="","",Matrix!A133)</f>
        <v/>
      </c>
      <c r="B133" s="15" t="str">
        <f aca="false">IF(Matrix!B133="","",Matrix!B133)</f>
        <v/>
      </c>
      <c r="C133" s="49" t="str">
        <f aca="false">IF(Matrix!C133="","",Matrix!C133)</f>
        <v/>
      </c>
      <c r="D133" s="49" t="str">
        <f aca="false">IF(Matrix!D133="","",Matrix!D133)</f>
        <v/>
      </c>
      <c r="E133" s="49" t="str">
        <f aca="false">IF(Matrix!E133="","",Matrix!E133)</f>
        <v/>
      </c>
      <c r="F133" s="50" t="str">
        <f aca="false">IF(OR(Matrix!F133="–",Matrix!F133="-"),"–",IF(Matrix!F133="","",EDATE(Matrix!F133,Themen!$F$6)))</f>
        <v/>
      </c>
      <c r="G133" s="50" t="str">
        <f aca="false">IF(OR(Matrix!G133="–",Matrix!G133="-"),"–",IF(Matrix!G133="","",EDATE(Matrix!G133,Themen!$F$7)))</f>
        <v/>
      </c>
      <c r="H133" s="50" t="str">
        <f aca="false">IF(OR(Matrix!H133="–",Matrix!H133="-"),"–",IF(Matrix!H133="","",EDATE(Matrix!H133,Themen!$F$8)))</f>
        <v/>
      </c>
      <c r="I133" s="50" t="str">
        <f aca="false">IF(OR(Matrix!I133="–",Matrix!I133="-"),"–",IF(Matrix!I133="","",EDATE(Matrix!I133,Themen!$F$9)))</f>
        <v/>
      </c>
      <c r="J133" s="50" t="str">
        <f aca="false">IF(OR(Matrix!J133="–",Matrix!J133="-"),"–",IF(Matrix!J133="","",EDATE(Matrix!J133,Themen!$F$10)))</f>
        <v/>
      </c>
      <c r="K133" s="50" t="str">
        <f aca="false">IF(OR(Matrix!K133="–",Matrix!K133="-"),"–",IF(Matrix!K133="","",EDATE(Matrix!K133,Themen!$F$11)))</f>
        <v/>
      </c>
      <c r="L133" s="50" t="str">
        <f aca="false">IF(OR(Matrix!L133="–",Matrix!L133="-"),"–",IF(Matrix!L133="","",EDATE(Matrix!L133,Themen!$F$12)))</f>
        <v/>
      </c>
      <c r="M133" s="50" t="str">
        <f aca="false">IF(OR(Matrix!M133="–",Matrix!M133="-"),"–",IF(Matrix!M133="","",EDATE(Matrix!M133,Themen!$F$13)))</f>
        <v/>
      </c>
      <c r="N133" s="50" t="str">
        <f aca="false">IF(OR(Matrix!N133="–",Matrix!N133="-"),"–",IF(Matrix!N133="","",EDATE(Matrix!N133,Themen!$F$14)))</f>
        <v/>
      </c>
      <c r="O133" s="50" t="str">
        <f aca="false">IF(OR(Matrix!O133="–",Matrix!O133="-"),"–",IF(Matrix!O133="","",EDATE(Matrix!O133,Themen!$F$15)))</f>
        <v/>
      </c>
      <c r="P133" s="50" t="str">
        <f aca="false">IF(OR(Matrix!P133="–",Matrix!P133="-"),"–",IF(Matrix!P133="","",EDATE(Matrix!P133,Themen!$F$16)))</f>
        <v/>
      </c>
      <c r="Q133" s="50" t="str">
        <f aca="false">IF(OR(Matrix!Q133="–",Matrix!Q133="-"),"–",IF(Matrix!Q133="","",EDATE(Matrix!Q133,Themen!$F$17)))</f>
        <v/>
      </c>
      <c r="R133" s="51" t="str">
        <f aca="false">IF(B133="","",IF(COUNTBLANK(Matrix!F133:Q133)&gt;0,"offen",IF(COUNT(F133:Q133)=0,"",MIN(F133:Q133))))</f>
        <v/>
      </c>
    </row>
    <row r="134" customFormat="false" ht="15" hidden="false" customHeight="false" outlineLevel="0" collapsed="false">
      <c r="A134" s="40" t="str">
        <f aca="false">IF(Matrix!A134="","",Matrix!A134)</f>
        <v/>
      </c>
      <c r="B134" s="15" t="str">
        <f aca="false">IF(Matrix!B134="","",Matrix!B134)</f>
        <v/>
      </c>
      <c r="C134" s="49" t="str">
        <f aca="false">IF(Matrix!C134="","",Matrix!C134)</f>
        <v/>
      </c>
      <c r="D134" s="49" t="str">
        <f aca="false">IF(Matrix!D134="","",Matrix!D134)</f>
        <v/>
      </c>
      <c r="E134" s="49" t="str">
        <f aca="false">IF(Matrix!E134="","",Matrix!E134)</f>
        <v/>
      </c>
      <c r="F134" s="50" t="str">
        <f aca="false">IF(OR(Matrix!F134="–",Matrix!F134="-"),"–",IF(Matrix!F134="","",EDATE(Matrix!F134,Themen!$F$6)))</f>
        <v/>
      </c>
      <c r="G134" s="50" t="str">
        <f aca="false">IF(OR(Matrix!G134="–",Matrix!G134="-"),"–",IF(Matrix!G134="","",EDATE(Matrix!G134,Themen!$F$7)))</f>
        <v/>
      </c>
      <c r="H134" s="50" t="str">
        <f aca="false">IF(OR(Matrix!H134="–",Matrix!H134="-"),"–",IF(Matrix!H134="","",EDATE(Matrix!H134,Themen!$F$8)))</f>
        <v/>
      </c>
      <c r="I134" s="50" t="str">
        <f aca="false">IF(OR(Matrix!I134="–",Matrix!I134="-"),"–",IF(Matrix!I134="","",EDATE(Matrix!I134,Themen!$F$9)))</f>
        <v/>
      </c>
      <c r="J134" s="50" t="str">
        <f aca="false">IF(OR(Matrix!J134="–",Matrix!J134="-"),"–",IF(Matrix!J134="","",EDATE(Matrix!J134,Themen!$F$10)))</f>
        <v/>
      </c>
      <c r="K134" s="50" t="str">
        <f aca="false">IF(OR(Matrix!K134="–",Matrix!K134="-"),"–",IF(Matrix!K134="","",EDATE(Matrix!K134,Themen!$F$11)))</f>
        <v/>
      </c>
      <c r="L134" s="50" t="str">
        <f aca="false">IF(OR(Matrix!L134="–",Matrix!L134="-"),"–",IF(Matrix!L134="","",EDATE(Matrix!L134,Themen!$F$12)))</f>
        <v/>
      </c>
      <c r="M134" s="50" t="str">
        <f aca="false">IF(OR(Matrix!M134="–",Matrix!M134="-"),"–",IF(Matrix!M134="","",EDATE(Matrix!M134,Themen!$F$13)))</f>
        <v/>
      </c>
      <c r="N134" s="50" t="str">
        <f aca="false">IF(OR(Matrix!N134="–",Matrix!N134="-"),"–",IF(Matrix!N134="","",EDATE(Matrix!N134,Themen!$F$14)))</f>
        <v/>
      </c>
      <c r="O134" s="50" t="str">
        <f aca="false">IF(OR(Matrix!O134="–",Matrix!O134="-"),"–",IF(Matrix!O134="","",EDATE(Matrix!O134,Themen!$F$15)))</f>
        <v/>
      </c>
      <c r="P134" s="50" t="str">
        <f aca="false">IF(OR(Matrix!P134="–",Matrix!P134="-"),"–",IF(Matrix!P134="","",EDATE(Matrix!P134,Themen!$F$16)))</f>
        <v/>
      </c>
      <c r="Q134" s="50" t="str">
        <f aca="false">IF(OR(Matrix!Q134="–",Matrix!Q134="-"),"–",IF(Matrix!Q134="","",EDATE(Matrix!Q134,Themen!$F$17)))</f>
        <v/>
      </c>
      <c r="R134" s="51" t="str">
        <f aca="false">IF(B134="","",IF(COUNTBLANK(Matrix!F134:Q134)&gt;0,"offen",IF(COUNT(F134:Q134)=0,"",MIN(F134:Q134))))</f>
        <v/>
      </c>
    </row>
    <row r="135" customFormat="false" ht="15" hidden="false" customHeight="false" outlineLevel="0" collapsed="false">
      <c r="A135" s="40" t="str">
        <f aca="false">IF(Matrix!A135="","",Matrix!A135)</f>
        <v/>
      </c>
      <c r="B135" s="15" t="str">
        <f aca="false">IF(Matrix!B135="","",Matrix!B135)</f>
        <v/>
      </c>
      <c r="C135" s="49" t="str">
        <f aca="false">IF(Matrix!C135="","",Matrix!C135)</f>
        <v/>
      </c>
      <c r="D135" s="49" t="str">
        <f aca="false">IF(Matrix!D135="","",Matrix!D135)</f>
        <v/>
      </c>
      <c r="E135" s="49" t="str">
        <f aca="false">IF(Matrix!E135="","",Matrix!E135)</f>
        <v/>
      </c>
      <c r="F135" s="50" t="str">
        <f aca="false">IF(OR(Matrix!F135="–",Matrix!F135="-"),"–",IF(Matrix!F135="","",EDATE(Matrix!F135,Themen!$F$6)))</f>
        <v/>
      </c>
      <c r="G135" s="50" t="str">
        <f aca="false">IF(OR(Matrix!G135="–",Matrix!G135="-"),"–",IF(Matrix!G135="","",EDATE(Matrix!G135,Themen!$F$7)))</f>
        <v/>
      </c>
      <c r="H135" s="50" t="str">
        <f aca="false">IF(OR(Matrix!H135="–",Matrix!H135="-"),"–",IF(Matrix!H135="","",EDATE(Matrix!H135,Themen!$F$8)))</f>
        <v/>
      </c>
      <c r="I135" s="50" t="str">
        <f aca="false">IF(OR(Matrix!I135="–",Matrix!I135="-"),"–",IF(Matrix!I135="","",EDATE(Matrix!I135,Themen!$F$9)))</f>
        <v/>
      </c>
      <c r="J135" s="50" t="str">
        <f aca="false">IF(OR(Matrix!J135="–",Matrix!J135="-"),"–",IF(Matrix!J135="","",EDATE(Matrix!J135,Themen!$F$10)))</f>
        <v/>
      </c>
      <c r="K135" s="50" t="str">
        <f aca="false">IF(OR(Matrix!K135="–",Matrix!K135="-"),"–",IF(Matrix!K135="","",EDATE(Matrix!K135,Themen!$F$11)))</f>
        <v/>
      </c>
      <c r="L135" s="50" t="str">
        <f aca="false">IF(OR(Matrix!L135="–",Matrix!L135="-"),"–",IF(Matrix!L135="","",EDATE(Matrix!L135,Themen!$F$12)))</f>
        <v/>
      </c>
      <c r="M135" s="50" t="str">
        <f aca="false">IF(OR(Matrix!M135="–",Matrix!M135="-"),"–",IF(Matrix!M135="","",EDATE(Matrix!M135,Themen!$F$13)))</f>
        <v/>
      </c>
      <c r="N135" s="50" t="str">
        <f aca="false">IF(OR(Matrix!N135="–",Matrix!N135="-"),"–",IF(Matrix!N135="","",EDATE(Matrix!N135,Themen!$F$14)))</f>
        <v/>
      </c>
      <c r="O135" s="50" t="str">
        <f aca="false">IF(OR(Matrix!O135="–",Matrix!O135="-"),"–",IF(Matrix!O135="","",EDATE(Matrix!O135,Themen!$F$15)))</f>
        <v/>
      </c>
      <c r="P135" s="50" t="str">
        <f aca="false">IF(OR(Matrix!P135="–",Matrix!P135="-"),"–",IF(Matrix!P135="","",EDATE(Matrix!P135,Themen!$F$16)))</f>
        <v/>
      </c>
      <c r="Q135" s="50" t="str">
        <f aca="false">IF(OR(Matrix!Q135="–",Matrix!Q135="-"),"–",IF(Matrix!Q135="","",EDATE(Matrix!Q135,Themen!$F$17)))</f>
        <v/>
      </c>
      <c r="R135" s="51" t="str">
        <f aca="false">IF(B135="","",IF(COUNTBLANK(Matrix!F135:Q135)&gt;0,"offen",IF(COUNT(F135:Q135)=0,"",MIN(F135:Q135))))</f>
        <v/>
      </c>
    </row>
    <row r="136" customFormat="false" ht="15" hidden="false" customHeight="false" outlineLevel="0" collapsed="false">
      <c r="A136" s="40" t="str">
        <f aca="false">IF(Matrix!A136="","",Matrix!A136)</f>
        <v/>
      </c>
      <c r="B136" s="15" t="str">
        <f aca="false">IF(Matrix!B136="","",Matrix!B136)</f>
        <v/>
      </c>
      <c r="C136" s="49" t="str">
        <f aca="false">IF(Matrix!C136="","",Matrix!C136)</f>
        <v/>
      </c>
      <c r="D136" s="49" t="str">
        <f aca="false">IF(Matrix!D136="","",Matrix!D136)</f>
        <v/>
      </c>
      <c r="E136" s="49" t="str">
        <f aca="false">IF(Matrix!E136="","",Matrix!E136)</f>
        <v/>
      </c>
      <c r="F136" s="50" t="str">
        <f aca="false">IF(OR(Matrix!F136="–",Matrix!F136="-"),"–",IF(Matrix!F136="","",EDATE(Matrix!F136,Themen!$F$6)))</f>
        <v/>
      </c>
      <c r="G136" s="50" t="str">
        <f aca="false">IF(OR(Matrix!G136="–",Matrix!G136="-"),"–",IF(Matrix!G136="","",EDATE(Matrix!G136,Themen!$F$7)))</f>
        <v/>
      </c>
      <c r="H136" s="50" t="str">
        <f aca="false">IF(OR(Matrix!H136="–",Matrix!H136="-"),"–",IF(Matrix!H136="","",EDATE(Matrix!H136,Themen!$F$8)))</f>
        <v/>
      </c>
      <c r="I136" s="50" t="str">
        <f aca="false">IF(OR(Matrix!I136="–",Matrix!I136="-"),"–",IF(Matrix!I136="","",EDATE(Matrix!I136,Themen!$F$9)))</f>
        <v/>
      </c>
      <c r="J136" s="50" t="str">
        <f aca="false">IF(OR(Matrix!J136="–",Matrix!J136="-"),"–",IF(Matrix!J136="","",EDATE(Matrix!J136,Themen!$F$10)))</f>
        <v/>
      </c>
      <c r="K136" s="50" t="str">
        <f aca="false">IF(OR(Matrix!K136="–",Matrix!K136="-"),"–",IF(Matrix!K136="","",EDATE(Matrix!K136,Themen!$F$11)))</f>
        <v/>
      </c>
      <c r="L136" s="50" t="str">
        <f aca="false">IF(OR(Matrix!L136="–",Matrix!L136="-"),"–",IF(Matrix!L136="","",EDATE(Matrix!L136,Themen!$F$12)))</f>
        <v/>
      </c>
      <c r="M136" s="50" t="str">
        <f aca="false">IF(OR(Matrix!M136="–",Matrix!M136="-"),"–",IF(Matrix!M136="","",EDATE(Matrix!M136,Themen!$F$13)))</f>
        <v/>
      </c>
      <c r="N136" s="50" t="str">
        <f aca="false">IF(OR(Matrix!N136="–",Matrix!N136="-"),"–",IF(Matrix!N136="","",EDATE(Matrix!N136,Themen!$F$14)))</f>
        <v/>
      </c>
      <c r="O136" s="50" t="str">
        <f aca="false">IF(OR(Matrix!O136="–",Matrix!O136="-"),"–",IF(Matrix!O136="","",EDATE(Matrix!O136,Themen!$F$15)))</f>
        <v/>
      </c>
      <c r="P136" s="50" t="str">
        <f aca="false">IF(OR(Matrix!P136="–",Matrix!P136="-"),"–",IF(Matrix!P136="","",EDATE(Matrix!P136,Themen!$F$16)))</f>
        <v/>
      </c>
      <c r="Q136" s="50" t="str">
        <f aca="false">IF(OR(Matrix!Q136="–",Matrix!Q136="-"),"–",IF(Matrix!Q136="","",EDATE(Matrix!Q136,Themen!$F$17)))</f>
        <v/>
      </c>
      <c r="R136" s="51" t="str">
        <f aca="false">IF(B136="","",IF(COUNTBLANK(Matrix!F136:Q136)&gt;0,"offen",IF(COUNT(F136:Q136)=0,"",MIN(F136:Q136))))</f>
        <v/>
      </c>
    </row>
    <row r="137" customFormat="false" ht="15" hidden="false" customHeight="false" outlineLevel="0" collapsed="false">
      <c r="A137" s="40" t="str">
        <f aca="false">IF(Matrix!A137="","",Matrix!A137)</f>
        <v/>
      </c>
      <c r="B137" s="15" t="str">
        <f aca="false">IF(Matrix!B137="","",Matrix!B137)</f>
        <v/>
      </c>
      <c r="C137" s="49" t="str">
        <f aca="false">IF(Matrix!C137="","",Matrix!C137)</f>
        <v/>
      </c>
      <c r="D137" s="49" t="str">
        <f aca="false">IF(Matrix!D137="","",Matrix!D137)</f>
        <v/>
      </c>
      <c r="E137" s="49" t="str">
        <f aca="false">IF(Matrix!E137="","",Matrix!E137)</f>
        <v/>
      </c>
      <c r="F137" s="50" t="str">
        <f aca="false">IF(OR(Matrix!F137="–",Matrix!F137="-"),"–",IF(Matrix!F137="","",EDATE(Matrix!F137,Themen!$F$6)))</f>
        <v/>
      </c>
      <c r="G137" s="50" t="str">
        <f aca="false">IF(OR(Matrix!G137="–",Matrix!G137="-"),"–",IF(Matrix!G137="","",EDATE(Matrix!G137,Themen!$F$7)))</f>
        <v/>
      </c>
      <c r="H137" s="50" t="str">
        <f aca="false">IF(OR(Matrix!H137="–",Matrix!H137="-"),"–",IF(Matrix!H137="","",EDATE(Matrix!H137,Themen!$F$8)))</f>
        <v/>
      </c>
      <c r="I137" s="50" t="str">
        <f aca="false">IF(OR(Matrix!I137="–",Matrix!I137="-"),"–",IF(Matrix!I137="","",EDATE(Matrix!I137,Themen!$F$9)))</f>
        <v/>
      </c>
      <c r="J137" s="50" t="str">
        <f aca="false">IF(OR(Matrix!J137="–",Matrix!J137="-"),"–",IF(Matrix!J137="","",EDATE(Matrix!J137,Themen!$F$10)))</f>
        <v/>
      </c>
      <c r="K137" s="50" t="str">
        <f aca="false">IF(OR(Matrix!K137="–",Matrix!K137="-"),"–",IF(Matrix!K137="","",EDATE(Matrix!K137,Themen!$F$11)))</f>
        <v/>
      </c>
      <c r="L137" s="50" t="str">
        <f aca="false">IF(OR(Matrix!L137="–",Matrix!L137="-"),"–",IF(Matrix!L137="","",EDATE(Matrix!L137,Themen!$F$12)))</f>
        <v/>
      </c>
      <c r="M137" s="50" t="str">
        <f aca="false">IF(OR(Matrix!M137="–",Matrix!M137="-"),"–",IF(Matrix!M137="","",EDATE(Matrix!M137,Themen!$F$13)))</f>
        <v/>
      </c>
      <c r="N137" s="50" t="str">
        <f aca="false">IF(OR(Matrix!N137="–",Matrix!N137="-"),"–",IF(Matrix!N137="","",EDATE(Matrix!N137,Themen!$F$14)))</f>
        <v/>
      </c>
      <c r="O137" s="50" t="str">
        <f aca="false">IF(OR(Matrix!O137="–",Matrix!O137="-"),"–",IF(Matrix!O137="","",EDATE(Matrix!O137,Themen!$F$15)))</f>
        <v/>
      </c>
      <c r="P137" s="50" t="str">
        <f aca="false">IF(OR(Matrix!P137="–",Matrix!P137="-"),"–",IF(Matrix!P137="","",EDATE(Matrix!P137,Themen!$F$16)))</f>
        <v/>
      </c>
      <c r="Q137" s="50" t="str">
        <f aca="false">IF(OR(Matrix!Q137="–",Matrix!Q137="-"),"–",IF(Matrix!Q137="","",EDATE(Matrix!Q137,Themen!$F$17)))</f>
        <v/>
      </c>
      <c r="R137" s="51" t="str">
        <f aca="false">IF(B137="","",IF(COUNTBLANK(Matrix!F137:Q137)&gt;0,"offen",IF(COUNT(F137:Q137)=0,"",MIN(F137:Q137))))</f>
        <v/>
      </c>
    </row>
    <row r="138" customFormat="false" ht="15" hidden="false" customHeight="false" outlineLevel="0" collapsed="false">
      <c r="A138" s="40" t="str">
        <f aca="false">IF(Matrix!A138="","",Matrix!A138)</f>
        <v/>
      </c>
      <c r="B138" s="15" t="str">
        <f aca="false">IF(Matrix!B138="","",Matrix!B138)</f>
        <v/>
      </c>
      <c r="C138" s="49" t="str">
        <f aca="false">IF(Matrix!C138="","",Matrix!C138)</f>
        <v/>
      </c>
      <c r="D138" s="49" t="str">
        <f aca="false">IF(Matrix!D138="","",Matrix!D138)</f>
        <v/>
      </c>
      <c r="E138" s="49" t="str">
        <f aca="false">IF(Matrix!E138="","",Matrix!E138)</f>
        <v/>
      </c>
      <c r="F138" s="50" t="str">
        <f aca="false">IF(OR(Matrix!F138="–",Matrix!F138="-"),"–",IF(Matrix!F138="","",EDATE(Matrix!F138,Themen!$F$6)))</f>
        <v/>
      </c>
      <c r="G138" s="50" t="str">
        <f aca="false">IF(OR(Matrix!G138="–",Matrix!G138="-"),"–",IF(Matrix!G138="","",EDATE(Matrix!G138,Themen!$F$7)))</f>
        <v/>
      </c>
      <c r="H138" s="50" t="str">
        <f aca="false">IF(OR(Matrix!H138="–",Matrix!H138="-"),"–",IF(Matrix!H138="","",EDATE(Matrix!H138,Themen!$F$8)))</f>
        <v/>
      </c>
      <c r="I138" s="50" t="str">
        <f aca="false">IF(OR(Matrix!I138="–",Matrix!I138="-"),"–",IF(Matrix!I138="","",EDATE(Matrix!I138,Themen!$F$9)))</f>
        <v/>
      </c>
      <c r="J138" s="50" t="str">
        <f aca="false">IF(OR(Matrix!J138="–",Matrix!J138="-"),"–",IF(Matrix!J138="","",EDATE(Matrix!J138,Themen!$F$10)))</f>
        <v/>
      </c>
      <c r="K138" s="50" t="str">
        <f aca="false">IF(OR(Matrix!K138="–",Matrix!K138="-"),"–",IF(Matrix!K138="","",EDATE(Matrix!K138,Themen!$F$11)))</f>
        <v/>
      </c>
      <c r="L138" s="50" t="str">
        <f aca="false">IF(OR(Matrix!L138="–",Matrix!L138="-"),"–",IF(Matrix!L138="","",EDATE(Matrix!L138,Themen!$F$12)))</f>
        <v/>
      </c>
      <c r="M138" s="50" t="str">
        <f aca="false">IF(OR(Matrix!M138="–",Matrix!M138="-"),"–",IF(Matrix!M138="","",EDATE(Matrix!M138,Themen!$F$13)))</f>
        <v/>
      </c>
      <c r="N138" s="50" t="str">
        <f aca="false">IF(OR(Matrix!N138="–",Matrix!N138="-"),"–",IF(Matrix!N138="","",EDATE(Matrix!N138,Themen!$F$14)))</f>
        <v/>
      </c>
      <c r="O138" s="50" t="str">
        <f aca="false">IF(OR(Matrix!O138="–",Matrix!O138="-"),"–",IF(Matrix!O138="","",EDATE(Matrix!O138,Themen!$F$15)))</f>
        <v/>
      </c>
      <c r="P138" s="50" t="str">
        <f aca="false">IF(OR(Matrix!P138="–",Matrix!P138="-"),"–",IF(Matrix!P138="","",EDATE(Matrix!P138,Themen!$F$16)))</f>
        <v/>
      </c>
      <c r="Q138" s="50" t="str">
        <f aca="false">IF(OR(Matrix!Q138="–",Matrix!Q138="-"),"–",IF(Matrix!Q138="","",EDATE(Matrix!Q138,Themen!$F$17)))</f>
        <v/>
      </c>
      <c r="R138" s="51" t="str">
        <f aca="false">IF(B138="","",IF(COUNTBLANK(Matrix!F138:Q138)&gt;0,"offen",IF(COUNT(F138:Q138)=0,"",MIN(F138:Q138))))</f>
        <v/>
      </c>
    </row>
    <row r="139" customFormat="false" ht="15" hidden="false" customHeight="false" outlineLevel="0" collapsed="false">
      <c r="A139" s="40" t="str">
        <f aca="false">IF(Matrix!A139="","",Matrix!A139)</f>
        <v/>
      </c>
      <c r="B139" s="15" t="str">
        <f aca="false">IF(Matrix!B139="","",Matrix!B139)</f>
        <v/>
      </c>
      <c r="C139" s="49" t="str">
        <f aca="false">IF(Matrix!C139="","",Matrix!C139)</f>
        <v/>
      </c>
      <c r="D139" s="49" t="str">
        <f aca="false">IF(Matrix!D139="","",Matrix!D139)</f>
        <v/>
      </c>
      <c r="E139" s="49" t="str">
        <f aca="false">IF(Matrix!E139="","",Matrix!E139)</f>
        <v/>
      </c>
      <c r="F139" s="50" t="str">
        <f aca="false">IF(OR(Matrix!F139="–",Matrix!F139="-"),"–",IF(Matrix!F139="","",EDATE(Matrix!F139,Themen!$F$6)))</f>
        <v/>
      </c>
      <c r="G139" s="50" t="str">
        <f aca="false">IF(OR(Matrix!G139="–",Matrix!G139="-"),"–",IF(Matrix!G139="","",EDATE(Matrix!G139,Themen!$F$7)))</f>
        <v/>
      </c>
      <c r="H139" s="50" t="str">
        <f aca="false">IF(OR(Matrix!H139="–",Matrix!H139="-"),"–",IF(Matrix!H139="","",EDATE(Matrix!H139,Themen!$F$8)))</f>
        <v/>
      </c>
      <c r="I139" s="50" t="str">
        <f aca="false">IF(OR(Matrix!I139="–",Matrix!I139="-"),"–",IF(Matrix!I139="","",EDATE(Matrix!I139,Themen!$F$9)))</f>
        <v/>
      </c>
      <c r="J139" s="50" t="str">
        <f aca="false">IF(OR(Matrix!J139="–",Matrix!J139="-"),"–",IF(Matrix!J139="","",EDATE(Matrix!J139,Themen!$F$10)))</f>
        <v/>
      </c>
      <c r="K139" s="50" t="str">
        <f aca="false">IF(OR(Matrix!K139="–",Matrix!K139="-"),"–",IF(Matrix!K139="","",EDATE(Matrix!K139,Themen!$F$11)))</f>
        <v/>
      </c>
      <c r="L139" s="50" t="str">
        <f aca="false">IF(OR(Matrix!L139="–",Matrix!L139="-"),"–",IF(Matrix!L139="","",EDATE(Matrix!L139,Themen!$F$12)))</f>
        <v/>
      </c>
      <c r="M139" s="50" t="str">
        <f aca="false">IF(OR(Matrix!M139="–",Matrix!M139="-"),"–",IF(Matrix!M139="","",EDATE(Matrix!M139,Themen!$F$13)))</f>
        <v/>
      </c>
      <c r="N139" s="50" t="str">
        <f aca="false">IF(OR(Matrix!N139="–",Matrix!N139="-"),"–",IF(Matrix!N139="","",EDATE(Matrix!N139,Themen!$F$14)))</f>
        <v/>
      </c>
      <c r="O139" s="50" t="str">
        <f aca="false">IF(OR(Matrix!O139="–",Matrix!O139="-"),"–",IF(Matrix!O139="","",EDATE(Matrix!O139,Themen!$F$15)))</f>
        <v/>
      </c>
      <c r="P139" s="50" t="str">
        <f aca="false">IF(OR(Matrix!P139="–",Matrix!P139="-"),"–",IF(Matrix!P139="","",EDATE(Matrix!P139,Themen!$F$16)))</f>
        <v/>
      </c>
      <c r="Q139" s="50" t="str">
        <f aca="false">IF(OR(Matrix!Q139="–",Matrix!Q139="-"),"–",IF(Matrix!Q139="","",EDATE(Matrix!Q139,Themen!$F$17)))</f>
        <v/>
      </c>
      <c r="R139" s="51" t="str">
        <f aca="false">IF(B139="","",IF(COUNTBLANK(Matrix!F139:Q139)&gt;0,"offen",IF(COUNT(F139:Q139)=0,"",MIN(F139:Q139))))</f>
        <v/>
      </c>
    </row>
    <row r="140" customFormat="false" ht="15" hidden="false" customHeight="false" outlineLevel="0" collapsed="false">
      <c r="A140" s="40" t="str">
        <f aca="false">IF(Matrix!A140="","",Matrix!A140)</f>
        <v/>
      </c>
      <c r="B140" s="15" t="str">
        <f aca="false">IF(Matrix!B140="","",Matrix!B140)</f>
        <v/>
      </c>
      <c r="C140" s="49" t="str">
        <f aca="false">IF(Matrix!C140="","",Matrix!C140)</f>
        <v/>
      </c>
      <c r="D140" s="49" t="str">
        <f aca="false">IF(Matrix!D140="","",Matrix!D140)</f>
        <v/>
      </c>
      <c r="E140" s="49" t="str">
        <f aca="false">IF(Matrix!E140="","",Matrix!E140)</f>
        <v/>
      </c>
      <c r="F140" s="50" t="str">
        <f aca="false">IF(OR(Matrix!F140="–",Matrix!F140="-"),"–",IF(Matrix!F140="","",EDATE(Matrix!F140,Themen!$F$6)))</f>
        <v/>
      </c>
      <c r="G140" s="50" t="str">
        <f aca="false">IF(OR(Matrix!G140="–",Matrix!G140="-"),"–",IF(Matrix!G140="","",EDATE(Matrix!G140,Themen!$F$7)))</f>
        <v/>
      </c>
      <c r="H140" s="50" t="str">
        <f aca="false">IF(OR(Matrix!H140="–",Matrix!H140="-"),"–",IF(Matrix!H140="","",EDATE(Matrix!H140,Themen!$F$8)))</f>
        <v/>
      </c>
      <c r="I140" s="50" t="str">
        <f aca="false">IF(OR(Matrix!I140="–",Matrix!I140="-"),"–",IF(Matrix!I140="","",EDATE(Matrix!I140,Themen!$F$9)))</f>
        <v/>
      </c>
      <c r="J140" s="50" t="str">
        <f aca="false">IF(OR(Matrix!J140="–",Matrix!J140="-"),"–",IF(Matrix!J140="","",EDATE(Matrix!J140,Themen!$F$10)))</f>
        <v/>
      </c>
      <c r="K140" s="50" t="str">
        <f aca="false">IF(OR(Matrix!K140="–",Matrix!K140="-"),"–",IF(Matrix!K140="","",EDATE(Matrix!K140,Themen!$F$11)))</f>
        <v/>
      </c>
      <c r="L140" s="50" t="str">
        <f aca="false">IF(OR(Matrix!L140="–",Matrix!L140="-"),"–",IF(Matrix!L140="","",EDATE(Matrix!L140,Themen!$F$12)))</f>
        <v/>
      </c>
      <c r="M140" s="50" t="str">
        <f aca="false">IF(OR(Matrix!M140="–",Matrix!M140="-"),"–",IF(Matrix!M140="","",EDATE(Matrix!M140,Themen!$F$13)))</f>
        <v/>
      </c>
      <c r="N140" s="50" t="str">
        <f aca="false">IF(OR(Matrix!N140="–",Matrix!N140="-"),"–",IF(Matrix!N140="","",EDATE(Matrix!N140,Themen!$F$14)))</f>
        <v/>
      </c>
      <c r="O140" s="50" t="str">
        <f aca="false">IF(OR(Matrix!O140="–",Matrix!O140="-"),"–",IF(Matrix!O140="","",EDATE(Matrix!O140,Themen!$F$15)))</f>
        <v/>
      </c>
      <c r="P140" s="50" t="str">
        <f aca="false">IF(OR(Matrix!P140="–",Matrix!P140="-"),"–",IF(Matrix!P140="","",EDATE(Matrix!P140,Themen!$F$16)))</f>
        <v/>
      </c>
      <c r="Q140" s="50" t="str">
        <f aca="false">IF(OR(Matrix!Q140="–",Matrix!Q140="-"),"–",IF(Matrix!Q140="","",EDATE(Matrix!Q140,Themen!$F$17)))</f>
        <v/>
      </c>
      <c r="R140" s="51" t="str">
        <f aca="false">IF(B140="","",IF(COUNTBLANK(Matrix!F140:Q140)&gt;0,"offen",IF(COUNT(F140:Q140)=0,"",MIN(F140:Q140))))</f>
        <v/>
      </c>
    </row>
    <row r="141" customFormat="false" ht="15" hidden="false" customHeight="false" outlineLevel="0" collapsed="false">
      <c r="A141" s="40" t="str">
        <f aca="false">IF(Matrix!A141="","",Matrix!A141)</f>
        <v/>
      </c>
      <c r="B141" s="15" t="str">
        <f aca="false">IF(Matrix!B141="","",Matrix!B141)</f>
        <v/>
      </c>
      <c r="C141" s="49" t="str">
        <f aca="false">IF(Matrix!C141="","",Matrix!C141)</f>
        <v/>
      </c>
      <c r="D141" s="49" t="str">
        <f aca="false">IF(Matrix!D141="","",Matrix!D141)</f>
        <v/>
      </c>
      <c r="E141" s="49" t="str">
        <f aca="false">IF(Matrix!E141="","",Matrix!E141)</f>
        <v/>
      </c>
      <c r="F141" s="50" t="str">
        <f aca="false">IF(OR(Matrix!F141="–",Matrix!F141="-"),"–",IF(Matrix!F141="","",EDATE(Matrix!F141,Themen!$F$6)))</f>
        <v/>
      </c>
      <c r="G141" s="50" t="str">
        <f aca="false">IF(OR(Matrix!G141="–",Matrix!G141="-"),"–",IF(Matrix!G141="","",EDATE(Matrix!G141,Themen!$F$7)))</f>
        <v/>
      </c>
      <c r="H141" s="50" t="str">
        <f aca="false">IF(OR(Matrix!H141="–",Matrix!H141="-"),"–",IF(Matrix!H141="","",EDATE(Matrix!H141,Themen!$F$8)))</f>
        <v/>
      </c>
      <c r="I141" s="50" t="str">
        <f aca="false">IF(OR(Matrix!I141="–",Matrix!I141="-"),"–",IF(Matrix!I141="","",EDATE(Matrix!I141,Themen!$F$9)))</f>
        <v/>
      </c>
      <c r="J141" s="50" t="str">
        <f aca="false">IF(OR(Matrix!J141="–",Matrix!J141="-"),"–",IF(Matrix!J141="","",EDATE(Matrix!J141,Themen!$F$10)))</f>
        <v/>
      </c>
      <c r="K141" s="50" t="str">
        <f aca="false">IF(OR(Matrix!K141="–",Matrix!K141="-"),"–",IF(Matrix!K141="","",EDATE(Matrix!K141,Themen!$F$11)))</f>
        <v/>
      </c>
      <c r="L141" s="50" t="str">
        <f aca="false">IF(OR(Matrix!L141="–",Matrix!L141="-"),"–",IF(Matrix!L141="","",EDATE(Matrix!L141,Themen!$F$12)))</f>
        <v/>
      </c>
      <c r="M141" s="50" t="str">
        <f aca="false">IF(OR(Matrix!M141="–",Matrix!M141="-"),"–",IF(Matrix!M141="","",EDATE(Matrix!M141,Themen!$F$13)))</f>
        <v/>
      </c>
      <c r="N141" s="50" t="str">
        <f aca="false">IF(OR(Matrix!N141="–",Matrix!N141="-"),"–",IF(Matrix!N141="","",EDATE(Matrix!N141,Themen!$F$14)))</f>
        <v/>
      </c>
      <c r="O141" s="50" t="str">
        <f aca="false">IF(OR(Matrix!O141="–",Matrix!O141="-"),"–",IF(Matrix!O141="","",EDATE(Matrix!O141,Themen!$F$15)))</f>
        <v/>
      </c>
      <c r="P141" s="50" t="str">
        <f aca="false">IF(OR(Matrix!P141="–",Matrix!P141="-"),"–",IF(Matrix!P141="","",EDATE(Matrix!P141,Themen!$F$16)))</f>
        <v/>
      </c>
      <c r="Q141" s="50" t="str">
        <f aca="false">IF(OR(Matrix!Q141="–",Matrix!Q141="-"),"–",IF(Matrix!Q141="","",EDATE(Matrix!Q141,Themen!$F$17)))</f>
        <v/>
      </c>
      <c r="R141" s="51" t="str">
        <f aca="false">IF(B141="","",IF(COUNTBLANK(Matrix!F141:Q141)&gt;0,"offen",IF(COUNT(F141:Q141)=0,"",MIN(F141:Q141))))</f>
        <v/>
      </c>
    </row>
    <row r="142" customFormat="false" ht="15" hidden="false" customHeight="false" outlineLevel="0" collapsed="false">
      <c r="A142" s="40" t="str">
        <f aca="false">IF(Matrix!A142="","",Matrix!A142)</f>
        <v/>
      </c>
      <c r="B142" s="15" t="str">
        <f aca="false">IF(Matrix!B142="","",Matrix!B142)</f>
        <v/>
      </c>
      <c r="C142" s="49" t="str">
        <f aca="false">IF(Matrix!C142="","",Matrix!C142)</f>
        <v/>
      </c>
      <c r="D142" s="49" t="str">
        <f aca="false">IF(Matrix!D142="","",Matrix!D142)</f>
        <v/>
      </c>
      <c r="E142" s="49" t="str">
        <f aca="false">IF(Matrix!E142="","",Matrix!E142)</f>
        <v/>
      </c>
      <c r="F142" s="50" t="str">
        <f aca="false">IF(OR(Matrix!F142="–",Matrix!F142="-"),"–",IF(Matrix!F142="","",EDATE(Matrix!F142,Themen!$F$6)))</f>
        <v/>
      </c>
      <c r="G142" s="50" t="str">
        <f aca="false">IF(OR(Matrix!G142="–",Matrix!G142="-"),"–",IF(Matrix!G142="","",EDATE(Matrix!G142,Themen!$F$7)))</f>
        <v/>
      </c>
      <c r="H142" s="50" t="str">
        <f aca="false">IF(OR(Matrix!H142="–",Matrix!H142="-"),"–",IF(Matrix!H142="","",EDATE(Matrix!H142,Themen!$F$8)))</f>
        <v/>
      </c>
      <c r="I142" s="50" t="str">
        <f aca="false">IF(OR(Matrix!I142="–",Matrix!I142="-"),"–",IF(Matrix!I142="","",EDATE(Matrix!I142,Themen!$F$9)))</f>
        <v/>
      </c>
      <c r="J142" s="50" t="str">
        <f aca="false">IF(OR(Matrix!J142="–",Matrix!J142="-"),"–",IF(Matrix!J142="","",EDATE(Matrix!J142,Themen!$F$10)))</f>
        <v/>
      </c>
      <c r="K142" s="50" t="str">
        <f aca="false">IF(OR(Matrix!K142="–",Matrix!K142="-"),"–",IF(Matrix!K142="","",EDATE(Matrix!K142,Themen!$F$11)))</f>
        <v/>
      </c>
      <c r="L142" s="50" t="str">
        <f aca="false">IF(OR(Matrix!L142="–",Matrix!L142="-"),"–",IF(Matrix!L142="","",EDATE(Matrix!L142,Themen!$F$12)))</f>
        <v/>
      </c>
      <c r="M142" s="50" t="str">
        <f aca="false">IF(OR(Matrix!M142="–",Matrix!M142="-"),"–",IF(Matrix!M142="","",EDATE(Matrix!M142,Themen!$F$13)))</f>
        <v/>
      </c>
      <c r="N142" s="50" t="str">
        <f aca="false">IF(OR(Matrix!N142="–",Matrix!N142="-"),"–",IF(Matrix!N142="","",EDATE(Matrix!N142,Themen!$F$14)))</f>
        <v/>
      </c>
      <c r="O142" s="50" t="str">
        <f aca="false">IF(OR(Matrix!O142="–",Matrix!O142="-"),"–",IF(Matrix!O142="","",EDATE(Matrix!O142,Themen!$F$15)))</f>
        <v/>
      </c>
      <c r="P142" s="50" t="str">
        <f aca="false">IF(OR(Matrix!P142="–",Matrix!P142="-"),"–",IF(Matrix!P142="","",EDATE(Matrix!P142,Themen!$F$16)))</f>
        <v/>
      </c>
      <c r="Q142" s="50" t="str">
        <f aca="false">IF(OR(Matrix!Q142="–",Matrix!Q142="-"),"–",IF(Matrix!Q142="","",EDATE(Matrix!Q142,Themen!$F$17)))</f>
        <v/>
      </c>
      <c r="R142" s="51" t="str">
        <f aca="false">IF(B142="","",IF(COUNTBLANK(Matrix!F142:Q142)&gt;0,"offen",IF(COUNT(F142:Q142)=0,"",MIN(F142:Q142))))</f>
        <v/>
      </c>
    </row>
    <row r="143" customFormat="false" ht="15" hidden="false" customHeight="false" outlineLevel="0" collapsed="false">
      <c r="A143" s="40" t="str">
        <f aca="false">IF(Matrix!A143="","",Matrix!A143)</f>
        <v/>
      </c>
      <c r="B143" s="15" t="str">
        <f aca="false">IF(Matrix!B143="","",Matrix!B143)</f>
        <v/>
      </c>
      <c r="C143" s="49" t="str">
        <f aca="false">IF(Matrix!C143="","",Matrix!C143)</f>
        <v/>
      </c>
      <c r="D143" s="49" t="str">
        <f aca="false">IF(Matrix!D143="","",Matrix!D143)</f>
        <v/>
      </c>
      <c r="E143" s="49" t="str">
        <f aca="false">IF(Matrix!E143="","",Matrix!E143)</f>
        <v/>
      </c>
      <c r="F143" s="50" t="str">
        <f aca="false">IF(OR(Matrix!F143="–",Matrix!F143="-"),"–",IF(Matrix!F143="","",EDATE(Matrix!F143,Themen!$F$6)))</f>
        <v/>
      </c>
      <c r="G143" s="50" t="str">
        <f aca="false">IF(OR(Matrix!G143="–",Matrix!G143="-"),"–",IF(Matrix!G143="","",EDATE(Matrix!G143,Themen!$F$7)))</f>
        <v/>
      </c>
      <c r="H143" s="50" t="str">
        <f aca="false">IF(OR(Matrix!H143="–",Matrix!H143="-"),"–",IF(Matrix!H143="","",EDATE(Matrix!H143,Themen!$F$8)))</f>
        <v/>
      </c>
      <c r="I143" s="50" t="str">
        <f aca="false">IF(OR(Matrix!I143="–",Matrix!I143="-"),"–",IF(Matrix!I143="","",EDATE(Matrix!I143,Themen!$F$9)))</f>
        <v/>
      </c>
      <c r="J143" s="50" t="str">
        <f aca="false">IF(OR(Matrix!J143="–",Matrix!J143="-"),"–",IF(Matrix!J143="","",EDATE(Matrix!J143,Themen!$F$10)))</f>
        <v/>
      </c>
      <c r="K143" s="50" t="str">
        <f aca="false">IF(OR(Matrix!K143="–",Matrix!K143="-"),"–",IF(Matrix!K143="","",EDATE(Matrix!K143,Themen!$F$11)))</f>
        <v/>
      </c>
      <c r="L143" s="50" t="str">
        <f aca="false">IF(OR(Matrix!L143="–",Matrix!L143="-"),"–",IF(Matrix!L143="","",EDATE(Matrix!L143,Themen!$F$12)))</f>
        <v/>
      </c>
      <c r="M143" s="50" t="str">
        <f aca="false">IF(OR(Matrix!M143="–",Matrix!M143="-"),"–",IF(Matrix!M143="","",EDATE(Matrix!M143,Themen!$F$13)))</f>
        <v/>
      </c>
      <c r="N143" s="50" t="str">
        <f aca="false">IF(OR(Matrix!N143="–",Matrix!N143="-"),"–",IF(Matrix!N143="","",EDATE(Matrix!N143,Themen!$F$14)))</f>
        <v/>
      </c>
      <c r="O143" s="50" t="str">
        <f aca="false">IF(OR(Matrix!O143="–",Matrix!O143="-"),"–",IF(Matrix!O143="","",EDATE(Matrix!O143,Themen!$F$15)))</f>
        <v/>
      </c>
      <c r="P143" s="50" t="str">
        <f aca="false">IF(OR(Matrix!P143="–",Matrix!P143="-"),"–",IF(Matrix!P143="","",EDATE(Matrix!P143,Themen!$F$16)))</f>
        <v/>
      </c>
      <c r="Q143" s="50" t="str">
        <f aca="false">IF(OR(Matrix!Q143="–",Matrix!Q143="-"),"–",IF(Matrix!Q143="","",EDATE(Matrix!Q143,Themen!$F$17)))</f>
        <v/>
      </c>
      <c r="R143" s="51" t="str">
        <f aca="false">IF(B143="","",IF(COUNTBLANK(Matrix!F143:Q143)&gt;0,"offen",IF(COUNT(F143:Q143)=0,"",MIN(F143:Q143))))</f>
        <v/>
      </c>
    </row>
    <row r="144" customFormat="false" ht="15" hidden="false" customHeight="false" outlineLevel="0" collapsed="false">
      <c r="A144" s="40" t="str">
        <f aca="false">IF(Matrix!A144="","",Matrix!A144)</f>
        <v/>
      </c>
      <c r="B144" s="15" t="str">
        <f aca="false">IF(Matrix!B144="","",Matrix!B144)</f>
        <v/>
      </c>
      <c r="C144" s="49" t="str">
        <f aca="false">IF(Matrix!C144="","",Matrix!C144)</f>
        <v/>
      </c>
      <c r="D144" s="49" t="str">
        <f aca="false">IF(Matrix!D144="","",Matrix!D144)</f>
        <v/>
      </c>
      <c r="E144" s="49" t="str">
        <f aca="false">IF(Matrix!E144="","",Matrix!E144)</f>
        <v/>
      </c>
      <c r="F144" s="50" t="str">
        <f aca="false">IF(OR(Matrix!F144="–",Matrix!F144="-"),"–",IF(Matrix!F144="","",EDATE(Matrix!F144,Themen!$F$6)))</f>
        <v/>
      </c>
      <c r="G144" s="50" t="str">
        <f aca="false">IF(OR(Matrix!G144="–",Matrix!G144="-"),"–",IF(Matrix!G144="","",EDATE(Matrix!G144,Themen!$F$7)))</f>
        <v/>
      </c>
      <c r="H144" s="50" t="str">
        <f aca="false">IF(OR(Matrix!H144="–",Matrix!H144="-"),"–",IF(Matrix!H144="","",EDATE(Matrix!H144,Themen!$F$8)))</f>
        <v/>
      </c>
      <c r="I144" s="50" t="str">
        <f aca="false">IF(OR(Matrix!I144="–",Matrix!I144="-"),"–",IF(Matrix!I144="","",EDATE(Matrix!I144,Themen!$F$9)))</f>
        <v/>
      </c>
      <c r="J144" s="50" t="str">
        <f aca="false">IF(OR(Matrix!J144="–",Matrix!J144="-"),"–",IF(Matrix!J144="","",EDATE(Matrix!J144,Themen!$F$10)))</f>
        <v/>
      </c>
      <c r="K144" s="50" t="str">
        <f aca="false">IF(OR(Matrix!K144="–",Matrix!K144="-"),"–",IF(Matrix!K144="","",EDATE(Matrix!K144,Themen!$F$11)))</f>
        <v/>
      </c>
      <c r="L144" s="50" t="str">
        <f aca="false">IF(OR(Matrix!L144="–",Matrix!L144="-"),"–",IF(Matrix!L144="","",EDATE(Matrix!L144,Themen!$F$12)))</f>
        <v/>
      </c>
      <c r="M144" s="50" t="str">
        <f aca="false">IF(OR(Matrix!M144="–",Matrix!M144="-"),"–",IF(Matrix!M144="","",EDATE(Matrix!M144,Themen!$F$13)))</f>
        <v/>
      </c>
      <c r="N144" s="50" t="str">
        <f aca="false">IF(OR(Matrix!N144="–",Matrix!N144="-"),"–",IF(Matrix!N144="","",EDATE(Matrix!N144,Themen!$F$14)))</f>
        <v/>
      </c>
      <c r="O144" s="50" t="str">
        <f aca="false">IF(OR(Matrix!O144="–",Matrix!O144="-"),"–",IF(Matrix!O144="","",EDATE(Matrix!O144,Themen!$F$15)))</f>
        <v/>
      </c>
      <c r="P144" s="50" t="str">
        <f aca="false">IF(OR(Matrix!P144="–",Matrix!P144="-"),"–",IF(Matrix!P144="","",EDATE(Matrix!P144,Themen!$F$16)))</f>
        <v/>
      </c>
      <c r="Q144" s="50" t="str">
        <f aca="false">IF(OR(Matrix!Q144="–",Matrix!Q144="-"),"–",IF(Matrix!Q144="","",EDATE(Matrix!Q144,Themen!$F$17)))</f>
        <v/>
      </c>
      <c r="R144" s="51" t="str">
        <f aca="false">IF(B144="","",IF(COUNTBLANK(Matrix!F144:Q144)&gt;0,"offen",IF(COUNT(F144:Q144)=0,"",MIN(F144:Q144))))</f>
        <v/>
      </c>
    </row>
    <row r="145" customFormat="false" ht="15" hidden="false" customHeight="false" outlineLevel="0" collapsed="false">
      <c r="A145" s="40" t="str">
        <f aca="false">IF(Matrix!A145="","",Matrix!A145)</f>
        <v/>
      </c>
      <c r="B145" s="15" t="str">
        <f aca="false">IF(Matrix!B145="","",Matrix!B145)</f>
        <v/>
      </c>
      <c r="C145" s="49" t="str">
        <f aca="false">IF(Matrix!C145="","",Matrix!C145)</f>
        <v/>
      </c>
      <c r="D145" s="49" t="str">
        <f aca="false">IF(Matrix!D145="","",Matrix!D145)</f>
        <v/>
      </c>
      <c r="E145" s="49" t="str">
        <f aca="false">IF(Matrix!E145="","",Matrix!E145)</f>
        <v/>
      </c>
      <c r="F145" s="50" t="str">
        <f aca="false">IF(OR(Matrix!F145="–",Matrix!F145="-"),"–",IF(Matrix!F145="","",EDATE(Matrix!F145,Themen!$F$6)))</f>
        <v/>
      </c>
      <c r="G145" s="50" t="str">
        <f aca="false">IF(OR(Matrix!G145="–",Matrix!G145="-"),"–",IF(Matrix!G145="","",EDATE(Matrix!G145,Themen!$F$7)))</f>
        <v/>
      </c>
      <c r="H145" s="50" t="str">
        <f aca="false">IF(OR(Matrix!H145="–",Matrix!H145="-"),"–",IF(Matrix!H145="","",EDATE(Matrix!H145,Themen!$F$8)))</f>
        <v/>
      </c>
      <c r="I145" s="50" t="str">
        <f aca="false">IF(OR(Matrix!I145="–",Matrix!I145="-"),"–",IF(Matrix!I145="","",EDATE(Matrix!I145,Themen!$F$9)))</f>
        <v/>
      </c>
      <c r="J145" s="50" t="str">
        <f aca="false">IF(OR(Matrix!J145="–",Matrix!J145="-"),"–",IF(Matrix!J145="","",EDATE(Matrix!J145,Themen!$F$10)))</f>
        <v/>
      </c>
      <c r="K145" s="50" t="str">
        <f aca="false">IF(OR(Matrix!K145="–",Matrix!K145="-"),"–",IF(Matrix!K145="","",EDATE(Matrix!K145,Themen!$F$11)))</f>
        <v/>
      </c>
      <c r="L145" s="50" t="str">
        <f aca="false">IF(OR(Matrix!L145="–",Matrix!L145="-"),"–",IF(Matrix!L145="","",EDATE(Matrix!L145,Themen!$F$12)))</f>
        <v/>
      </c>
      <c r="M145" s="50" t="str">
        <f aca="false">IF(OR(Matrix!M145="–",Matrix!M145="-"),"–",IF(Matrix!M145="","",EDATE(Matrix!M145,Themen!$F$13)))</f>
        <v/>
      </c>
      <c r="N145" s="50" t="str">
        <f aca="false">IF(OR(Matrix!N145="–",Matrix!N145="-"),"–",IF(Matrix!N145="","",EDATE(Matrix!N145,Themen!$F$14)))</f>
        <v/>
      </c>
      <c r="O145" s="50" t="str">
        <f aca="false">IF(OR(Matrix!O145="–",Matrix!O145="-"),"–",IF(Matrix!O145="","",EDATE(Matrix!O145,Themen!$F$15)))</f>
        <v/>
      </c>
      <c r="P145" s="50" t="str">
        <f aca="false">IF(OR(Matrix!P145="–",Matrix!P145="-"),"–",IF(Matrix!P145="","",EDATE(Matrix!P145,Themen!$F$16)))</f>
        <v/>
      </c>
      <c r="Q145" s="50" t="str">
        <f aca="false">IF(OR(Matrix!Q145="–",Matrix!Q145="-"),"–",IF(Matrix!Q145="","",EDATE(Matrix!Q145,Themen!$F$17)))</f>
        <v/>
      </c>
      <c r="R145" s="51" t="str">
        <f aca="false">IF(B145="","",IF(COUNTBLANK(Matrix!F145:Q145)&gt;0,"offen",IF(COUNT(F145:Q145)=0,"",MIN(F145:Q145))))</f>
        <v/>
      </c>
    </row>
    <row r="146" customFormat="false" ht="15" hidden="false" customHeight="false" outlineLevel="0" collapsed="false">
      <c r="A146" s="40" t="str">
        <f aca="false">IF(Matrix!A146="","",Matrix!A146)</f>
        <v/>
      </c>
      <c r="B146" s="15" t="str">
        <f aca="false">IF(Matrix!B146="","",Matrix!B146)</f>
        <v/>
      </c>
      <c r="C146" s="49" t="str">
        <f aca="false">IF(Matrix!C146="","",Matrix!C146)</f>
        <v/>
      </c>
      <c r="D146" s="49" t="str">
        <f aca="false">IF(Matrix!D146="","",Matrix!D146)</f>
        <v/>
      </c>
      <c r="E146" s="49" t="str">
        <f aca="false">IF(Matrix!E146="","",Matrix!E146)</f>
        <v/>
      </c>
      <c r="F146" s="50" t="str">
        <f aca="false">IF(OR(Matrix!F146="–",Matrix!F146="-"),"–",IF(Matrix!F146="","",EDATE(Matrix!F146,Themen!$F$6)))</f>
        <v/>
      </c>
      <c r="G146" s="50" t="str">
        <f aca="false">IF(OR(Matrix!G146="–",Matrix!G146="-"),"–",IF(Matrix!G146="","",EDATE(Matrix!G146,Themen!$F$7)))</f>
        <v/>
      </c>
      <c r="H146" s="50" t="str">
        <f aca="false">IF(OR(Matrix!H146="–",Matrix!H146="-"),"–",IF(Matrix!H146="","",EDATE(Matrix!H146,Themen!$F$8)))</f>
        <v/>
      </c>
      <c r="I146" s="50" t="str">
        <f aca="false">IF(OR(Matrix!I146="–",Matrix!I146="-"),"–",IF(Matrix!I146="","",EDATE(Matrix!I146,Themen!$F$9)))</f>
        <v/>
      </c>
      <c r="J146" s="50" t="str">
        <f aca="false">IF(OR(Matrix!J146="–",Matrix!J146="-"),"–",IF(Matrix!J146="","",EDATE(Matrix!J146,Themen!$F$10)))</f>
        <v/>
      </c>
      <c r="K146" s="50" t="str">
        <f aca="false">IF(OR(Matrix!K146="–",Matrix!K146="-"),"–",IF(Matrix!K146="","",EDATE(Matrix!K146,Themen!$F$11)))</f>
        <v/>
      </c>
      <c r="L146" s="50" t="str">
        <f aca="false">IF(OR(Matrix!L146="–",Matrix!L146="-"),"–",IF(Matrix!L146="","",EDATE(Matrix!L146,Themen!$F$12)))</f>
        <v/>
      </c>
      <c r="M146" s="50" t="str">
        <f aca="false">IF(OR(Matrix!M146="–",Matrix!M146="-"),"–",IF(Matrix!M146="","",EDATE(Matrix!M146,Themen!$F$13)))</f>
        <v/>
      </c>
      <c r="N146" s="50" t="str">
        <f aca="false">IF(OR(Matrix!N146="–",Matrix!N146="-"),"–",IF(Matrix!N146="","",EDATE(Matrix!N146,Themen!$F$14)))</f>
        <v/>
      </c>
      <c r="O146" s="50" t="str">
        <f aca="false">IF(OR(Matrix!O146="–",Matrix!O146="-"),"–",IF(Matrix!O146="","",EDATE(Matrix!O146,Themen!$F$15)))</f>
        <v/>
      </c>
      <c r="P146" s="50" t="str">
        <f aca="false">IF(OR(Matrix!P146="–",Matrix!P146="-"),"–",IF(Matrix!P146="","",EDATE(Matrix!P146,Themen!$F$16)))</f>
        <v/>
      </c>
      <c r="Q146" s="50" t="str">
        <f aca="false">IF(OR(Matrix!Q146="–",Matrix!Q146="-"),"–",IF(Matrix!Q146="","",EDATE(Matrix!Q146,Themen!$F$17)))</f>
        <v/>
      </c>
      <c r="R146" s="51" t="str">
        <f aca="false">IF(B146="","",IF(COUNTBLANK(Matrix!F146:Q146)&gt;0,"offen",IF(COUNT(F146:Q146)=0,"",MIN(F146:Q146))))</f>
        <v/>
      </c>
    </row>
    <row r="147" customFormat="false" ht="15" hidden="false" customHeight="false" outlineLevel="0" collapsed="false">
      <c r="A147" s="40" t="str">
        <f aca="false">IF(Matrix!A147="","",Matrix!A147)</f>
        <v/>
      </c>
      <c r="B147" s="15" t="str">
        <f aca="false">IF(Matrix!B147="","",Matrix!B147)</f>
        <v/>
      </c>
      <c r="C147" s="49" t="str">
        <f aca="false">IF(Matrix!C147="","",Matrix!C147)</f>
        <v/>
      </c>
      <c r="D147" s="49" t="str">
        <f aca="false">IF(Matrix!D147="","",Matrix!D147)</f>
        <v/>
      </c>
      <c r="E147" s="49" t="str">
        <f aca="false">IF(Matrix!E147="","",Matrix!E147)</f>
        <v/>
      </c>
      <c r="F147" s="50" t="str">
        <f aca="false">IF(OR(Matrix!F147="–",Matrix!F147="-"),"–",IF(Matrix!F147="","",EDATE(Matrix!F147,Themen!$F$6)))</f>
        <v/>
      </c>
      <c r="G147" s="50" t="str">
        <f aca="false">IF(OR(Matrix!G147="–",Matrix!G147="-"),"–",IF(Matrix!G147="","",EDATE(Matrix!G147,Themen!$F$7)))</f>
        <v/>
      </c>
      <c r="H147" s="50" t="str">
        <f aca="false">IF(OR(Matrix!H147="–",Matrix!H147="-"),"–",IF(Matrix!H147="","",EDATE(Matrix!H147,Themen!$F$8)))</f>
        <v/>
      </c>
      <c r="I147" s="50" t="str">
        <f aca="false">IF(OR(Matrix!I147="–",Matrix!I147="-"),"–",IF(Matrix!I147="","",EDATE(Matrix!I147,Themen!$F$9)))</f>
        <v/>
      </c>
      <c r="J147" s="50" t="str">
        <f aca="false">IF(OR(Matrix!J147="–",Matrix!J147="-"),"–",IF(Matrix!J147="","",EDATE(Matrix!J147,Themen!$F$10)))</f>
        <v/>
      </c>
      <c r="K147" s="50" t="str">
        <f aca="false">IF(OR(Matrix!K147="–",Matrix!K147="-"),"–",IF(Matrix!K147="","",EDATE(Matrix!K147,Themen!$F$11)))</f>
        <v/>
      </c>
      <c r="L147" s="50" t="str">
        <f aca="false">IF(OR(Matrix!L147="–",Matrix!L147="-"),"–",IF(Matrix!L147="","",EDATE(Matrix!L147,Themen!$F$12)))</f>
        <v/>
      </c>
      <c r="M147" s="50" t="str">
        <f aca="false">IF(OR(Matrix!M147="–",Matrix!M147="-"),"–",IF(Matrix!M147="","",EDATE(Matrix!M147,Themen!$F$13)))</f>
        <v/>
      </c>
      <c r="N147" s="50" t="str">
        <f aca="false">IF(OR(Matrix!N147="–",Matrix!N147="-"),"–",IF(Matrix!N147="","",EDATE(Matrix!N147,Themen!$F$14)))</f>
        <v/>
      </c>
      <c r="O147" s="50" t="str">
        <f aca="false">IF(OR(Matrix!O147="–",Matrix!O147="-"),"–",IF(Matrix!O147="","",EDATE(Matrix!O147,Themen!$F$15)))</f>
        <v/>
      </c>
      <c r="P147" s="50" t="str">
        <f aca="false">IF(OR(Matrix!P147="–",Matrix!P147="-"),"–",IF(Matrix!P147="","",EDATE(Matrix!P147,Themen!$F$16)))</f>
        <v/>
      </c>
      <c r="Q147" s="50" t="str">
        <f aca="false">IF(OR(Matrix!Q147="–",Matrix!Q147="-"),"–",IF(Matrix!Q147="","",EDATE(Matrix!Q147,Themen!$F$17)))</f>
        <v/>
      </c>
      <c r="R147" s="51" t="str">
        <f aca="false">IF(B147="","",IF(COUNTBLANK(Matrix!F147:Q147)&gt;0,"offen",IF(COUNT(F147:Q147)=0,"",MIN(F147:Q147))))</f>
        <v/>
      </c>
    </row>
    <row r="148" customFormat="false" ht="15" hidden="false" customHeight="false" outlineLevel="0" collapsed="false">
      <c r="A148" s="40" t="str">
        <f aca="false">IF(Matrix!A148="","",Matrix!A148)</f>
        <v/>
      </c>
      <c r="B148" s="15" t="str">
        <f aca="false">IF(Matrix!B148="","",Matrix!B148)</f>
        <v/>
      </c>
      <c r="C148" s="49" t="str">
        <f aca="false">IF(Matrix!C148="","",Matrix!C148)</f>
        <v/>
      </c>
      <c r="D148" s="49" t="str">
        <f aca="false">IF(Matrix!D148="","",Matrix!D148)</f>
        <v/>
      </c>
      <c r="E148" s="49" t="str">
        <f aca="false">IF(Matrix!E148="","",Matrix!E148)</f>
        <v/>
      </c>
      <c r="F148" s="50" t="str">
        <f aca="false">IF(OR(Matrix!F148="–",Matrix!F148="-"),"–",IF(Matrix!F148="","",EDATE(Matrix!F148,Themen!$F$6)))</f>
        <v/>
      </c>
      <c r="G148" s="50" t="str">
        <f aca="false">IF(OR(Matrix!G148="–",Matrix!G148="-"),"–",IF(Matrix!G148="","",EDATE(Matrix!G148,Themen!$F$7)))</f>
        <v/>
      </c>
      <c r="H148" s="50" t="str">
        <f aca="false">IF(OR(Matrix!H148="–",Matrix!H148="-"),"–",IF(Matrix!H148="","",EDATE(Matrix!H148,Themen!$F$8)))</f>
        <v/>
      </c>
      <c r="I148" s="50" t="str">
        <f aca="false">IF(OR(Matrix!I148="–",Matrix!I148="-"),"–",IF(Matrix!I148="","",EDATE(Matrix!I148,Themen!$F$9)))</f>
        <v/>
      </c>
      <c r="J148" s="50" t="str">
        <f aca="false">IF(OR(Matrix!J148="–",Matrix!J148="-"),"–",IF(Matrix!J148="","",EDATE(Matrix!J148,Themen!$F$10)))</f>
        <v/>
      </c>
      <c r="K148" s="50" t="str">
        <f aca="false">IF(OR(Matrix!K148="–",Matrix!K148="-"),"–",IF(Matrix!K148="","",EDATE(Matrix!K148,Themen!$F$11)))</f>
        <v/>
      </c>
      <c r="L148" s="50" t="str">
        <f aca="false">IF(OR(Matrix!L148="–",Matrix!L148="-"),"–",IF(Matrix!L148="","",EDATE(Matrix!L148,Themen!$F$12)))</f>
        <v/>
      </c>
      <c r="M148" s="50" t="str">
        <f aca="false">IF(OR(Matrix!M148="–",Matrix!M148="-"),"–",IF(Matrix!M148="","",EDATE(Matrix!M148,Themen!$F$13)))</f>
        <v/>
      </c>
      <c r="N148" s="50" t="str">
        <f aca="false">IF(OR(Matrix!N148="–",Matrix!N148="-"),"–",IF(Matrix!N148="","",EDATE(Matrix!N148,Themen!$F$14)))</f>
        <v/>
      </c>
      <c r="O148" s="50" t="str">
        <f aca="false">IF(OR(Matrix!O148="–",Matrix!O148="-"),"–",IF(Matrix!O148="","",EDATE(Matrix!O148,Themen!$F$15)))</f>
        <v/>
      </c>
      <c r="P148" s="50" t="str">
        <f aca="false">IF(OR(Matrix!P148="–",Matrix!P148="-"),"–",IF(Matrix!P148="","",EDATE(Matrix!P148,Themen!$F$16)))</f>
        <v/>
      </c>
      <c r="Q148" s="50" t="str">
        <f aca="false">IF(OR(Matrix!Q148="–",Matrix!Q148="-"),"–",IF(Matrix!Q148="","",EDATE(Matrix!Q148,Themen!$F$17)))</f>
        <v/>
      </c>
      <c r="R148" s="51" t="str">
        <f aca="false">IF(B148="","",IF(COUNTBLANK(Matrix!F148:Q148)&gt;0,"offen",IF(COUNT(F148:Q148)=0,"",MIN(F148:Q148))))</f>
        <v/>
      </c>
    </row>
    <row r="149" customFormat="false" ht="15" hidden="false" customHeight="false" outlineLevel="0" collapsed="false">
      <c r="A149" s="40" t="str">
        <f aca="false">IF(Matrix!A149="","",Matrix!A149)</f>
        <v/>
      </c>
      <c r="B149" s="15" t="str">
        <f aca="false">IF(Matrix!B149="","",Matrix!B149)</f>
        <v/>
      </c>
      <c r="C149" s="49" t="str">
        <f aca="false">IF(Matrix!C149="","",Matrix!C149)</f>
        <v/>
      </c>
      <c r="D149" s="49" t="str">
        <f aca="false">IF(Matrix!D149="","",Matrix!D149)</f>
        <v/>
      </c>
      <c r="E149" s="49" t="str">
        <f aca="false">IF(Matrix!E149="","",Matrix!E149)</f>
        <v/>
      </c>
      <c r="F149" s="50" t="str">
        <f aca="false">IF(OR(Matrix!F149="–",Matrix!F149="-"),"–",IF(Matrix!F149="","",EDATE(Matrix!F149,Themen!$F$6)))</f>
        <v/>
      </c>
      <c r="G149" s="50" t="str">
        <f aca="false">IF(OR(Matrix!G149="–",Matrix!G149="-"),"–",IF(Matrix!G149="","",EDATE(Matrix!G149,Themen!$F$7)))</f>
        <v/>
      </c>
      <c r="H149" s="50" t="str">
        <f aca="false">IF(OR(Matrix!H149="–",Matrix!H149="-"),"–",IF(Matrix!H149="","",EDATE(Matrix!H149,Themen!$F$8)))</f>
        <v/>
      </c>
      <c r="I149" s="50" t="str">
        <f aca="false">IF(OR(Matrix!I149="–",Matrix!I149="-"),"–",IF(Matrix!I149="","",EDATE(Matrix!I149,Themen!$F$9)))</f>
        <v/>
      </c>
      <c r="J149" s="50" t="str">
        <f aca="false">IF(OR(Matrix!J149="–",Matrix!J149="-"),"–",IF(Matrix!J149="","",EDATE(Matrix!J149,Themen!$F$10)))</f>
        <v/>
      </c>
      <c r="K149" s="50" t="str">
        <f aca="false">IF(OR(Matrix!K149="–",Matrix!K149="-"),"–",IF(Matrix!K149="","",EDATE(Matrix!K149,Themen!$F$11)))</f>
        <v/>
      </c>
      <c r="L149" s="50" t="str">
        <f aca="false">IF(OR(Matrix!L149="–",Matrix!L149="-"),"–",IF(Matrix!L149="","",EDATE(Matrix!L149,Themen!$F$12)))</f>
        <v/>
      </c>
      <c r="M149" s="50" t="str">
        <f aca="false">IF(OR(Matrix!M149="–",Matrix!M149="-"),"–",IF(Matrix!M149="","",EDATE(Matrix!M149,Themen!$F$13)))</f>
        <v/>
      </c>
      <c r="N149" s="50" t="str">
        <f aca="false">IF(OR(Matrix!N149="–",Matrix!N149="-"),"–",IF(Matrix!N149="","",EDATE(Matrix!N149,Themen!$F$14)))</f>
        <v/>
      </c>
      <c r="O149" s="50" t="str">
        <f aca="false">IF(OR(Matrix!O149="–",Matrix!O149="-"),"–",IF(Matrix!O149="","",EDATE(Matrix!O149,Themen!$F$15)))</f>
        <v/>
      </c>
      <c r="P149" s="50" t="str">
        <f aca="false">IF(OR(Matrix!P149="–",Matrix!P149="-"),"–",IF(Matrix!P149="","",EDATE(Matrix!P149,Themen!$F$16)))</f>
        <v/>
      </c>
      <c r="Q149" s="50" t="str">
        <f aca="false">IF(OR(Matrix!Q149="–",Matrix!Q149="-"),"–",IF(Matrix!Q149="","",EDATE(Matrix!Q149,Themen!$F$17)))</f>
        <v/>
      </c>
      <c r="R149" s="51" t="str">
        <f aca="false">IF(B149="","",IF(COUNTBLANK(Matrix!F149:Q149)&gt;0,"offen",IF(COUNT(F149:Q149)=0,"",MIN(F149:Q149))))</f>
        <v/>
      </c>
    </row>
    <row r="150" customFormat="false" ht="15" hidden="false" customHeight="false" outlineLevel="0" collapsed="false">
      <c r="A150" s="40" t="str">
        <f aca="false">IF(Matrix!A150="","",Matrix!A150)</f>
        <v/>
      </c>
      <c r="B150" s="15" t="str">
        <f aca="false">IF(Matrix!B150="","",Matrix!B150)</f>
        <v/>
      </c>
      <c r="C150" s="49" t="str">
        <f aca="false">IF(Matrix!C150="","",Matrix!C150)</f>
        <v/>
      </c>
      <c r="D150" s="49" t="str">
        <f aca="false">IF(Matrix!D150="","",Matrix!D150)</f>
        <v/>
      </c>
      <c r="E150" s="49" t="str">
        <f aca="false">IF(Matrix!E150="","",Matrix!E150)</f>
        <v/>
      </c>
      <c r="F150" s="50" t="str">
        <f aca="false">IF(OR(Matrix!F150="–",Matrix!F150="-"),"–",IF(Matrix!F150="","",EDATE(Matrix!F150,Themen!$F$6)))</f>
        <v/>
      </c>
      <c r="G150" s="50" t="str">
        <f aca="false">IF(OR(Matrix!G150="–",Matrix!G150="-"),"–",IF(Matrix!G150="","",EDATE(Matrix!G150,Themen!$F$7)))</f>
        <v/>
      </c>
      <c r="H150" s="50" t="str">
        <f aca="false">IF(OR(Matrix!H150="–",Matrix!H150="-"),"–",IF(Matrix!H150="","",EDATE(Matrix!H150,Themen!$F$8)))</f>
        <v/>
      </c>
      <c r="I150" s="50" t="str">
        <f aca="false">IF(OR(Matrix!I150="–",Matrix!I150="-"),"–",IF(Matrix!I150="","",EDATE(Matrix!I150,Themen!$F$9)))</f>
        <v/>
      </c>
      <c r="J150" s="50" t="str">
        <f aca="false">IF(OR(Matrix!J150="–",Matrix!J150="-"),"–",IF(Matrix!J150="","",EDATE(Matrix!J150,Themen!$F$10)))</f>
        <v/>
      </c>
      <c r="K150" s="50" t="str">
        <f aca="false">IF(OR(Matrix!K150="–",Matrix!K150="-"),"–",IF(Matrix!K150="","",EDATE(Matrix!K150,Themen!$F$11)))</f>
        <v/>
      </c>
      <c r="L150" s="50" t="str">
        <f aca="false">IF(OR(Matrix!L150="–",Matrix!L150="-"),"–",IF(Matrix!L150="","",EDATE(Matrix!L150,Themen!$F$12)))</f>
        <v/>
      </c>
      <c r="M150" s="50" t="str">
        <f aca="false">IF(OR(Matrix!M150="–",Matrix!M150="-"),"–",IF(Matrix!M150="","",EDATE(Matrix!M150,Themen!$F$13)))</f>
        <v/>
      </c>
      <c r="N150" s="50" t="str">
        <f aca="false">IF(OR(Matrix!N150="–",Matrix!N150="-"),"–",IF(Matrix!N150="","",EDATE(Matrix!N150,Themen!$F$14)))</f>
        <v/>
      </c>
      <c r="O150" s="50" t="str">
        <f aca="false">IF(OR(Matrix!O150="–",Matrix!O150="-"),"–",IF(Matrix!O150="","",EDATE(Matrix!O150,Themen!$F$15)))</f>
        <v/>
      </c>
      <c r="P150" s="50" t="str">
        <f aca="false">IF(OR(Matrix!P150="–",Matrix!P150="-"),"–",IF(Matrix!P150="","",EDATE(Matrix!P150,Themen!$F$16)))</f>
        <v/>
      </c>
      <c r="Q150" s="50" t="str">
        <f aca="false">IF(OR(Matrix!Q150="–",Matrix!Q150="-"),"–",IF(Matrix!Q150="","",EDATE(Matrix!Q150,Themen!$F$17)))</f>
        <v/>
      </c>
      <c r="R150" s="51" t="str">
        <f aca="false">IF(B150="","",IF(COUNTBLANK(Matrix!F150:Q150)&gt;0,"offen",IF(COUNT(F150:Q150)=0,"",MIN(F150:Q150))))</f>
        <v/>
      </c>
    </row>
    <row r="151" customFormat="false" ht="15" hidden="false" customHeight="false" outlineLevel="0" collapsed="false">
      <c r="A151" s="40" t="str">
        <f aca="false">IF(Matrix!A151="","",Matrix!A151)</f>
        <v/>
      </c>
      <c r="B151" s="15" t="str">
        <f aca="false">IF(Matrix!B151="","",Matrix!B151)</f>
        <v/>
      </c>
      <c r="C151" s="49" t="str">
        <f aca="false">IF(Matrix!C151="","",Matrix!C151)</f>
        <v/>
      </c>
      <c r="D151" s="49" t="str">
        <f aca="false">IF(Matrix!D151="","",Matrix!D151)</f>
        <v/>
      </c>
      <c r="E151" s="49" t="str">
        <f aca="false">IF(Matrix!E151="","",Matrix!E151)</f>
        <v/>
      </c>
      <c r="F151" s="50" t="str">
        <f aca="false">IF(OR(Matrix!F151="–",Matrix!F151="-"),"–",IF(Matrix!F151="","",EDATE(Matrix!F151,Themen!$F$6)))</f>
        <v/>
      </c>
      <c r="G151" s="50" t="str">
        <f aca="false">IF(OR(Matrix!G151="–",Matrix!G151="-"),"–",IF(Matrix!G151="","",EDATE(Matrix!G151,Themen!$F$7)))</f>
        <v/>
      </c>
      <c r="H151" s="50" t="str">
        <f aca="false">IF(OR(Matrix!H151="–",Matrix!H151="-"),"–",IF(Matrix!H151="","",EDATE(Matrix!H151,Themen!$F$8)))</f>
        <v/>
      </c>
      <c r="I151" s="50" t="str">
        <f aca="false">IF(OR(Matrix!I151="–",Matrix!I151="-"),"–",IF(Matrix!I151="","",EDATE(Matrix!I151,Themen!$F$9)))</f>
        <v/>
      </c>
      <c r="J151" s="50" t="str">
        <f aca="false">IF(OR(Matrix!J151="–",Matrix!J151="-"),"–",IF(Matrix!J151="","",EDATE(Matrix!J151,Themen!$F$10)))</f>
        <v/>
      </c>
      <c r="K151" s="50" t="str">
        <f aca="false">IF(OR(Matrix!K151="–",Matrix!K151="-"),"–",IF(Matrix!K151="","",EDATE(Matrix!K151,Themen!$F$11)))</f>
        <v/>
      </c>
      <c r="L151" s="50" t="str">
        <f aca="false">IF(OR(Matrix!L151="–",Matrix!L151="-"),"–",IF(Matrix!L151="","",EDATE(Matrix!L151,Themen!$F$12)))</f>
        <v/>
      </c>
      <c r="M151" s="50" t="str">
        <f aca="false">IF(OR(Matrix!M151="–",Matrix!M151="-"),"–",IF(Matrix!M151="","",EDATE(Matrix!M151,Themen!$F$13)))</f>
        <v/>
      </c>
      <c r="N151" s="50" t="str">
        <f aca="false">IF(OR(Matrix!N151="–",Matrix!N151="-"),"–",IF(Matrix!N151="","",EDATE(Matrix!N151,Themen!$F$14)))</f>
        <v/>
      </c>
      <c r="O151" s="50" t="str">
        <f aca="false">IF(OR(Matrix!O151="–",Matrix!O151="-"),"–",IF(Matrix!O151="","",EDATE(Matrix!O151,Themen!$F$15)))</f>
        <v/>
      </c>
      <c r="P151" s="50" t="str">
        <f aca="false">IF(OR(Matrix!P151="–",Matrix!P151="-"),"–",IF(Matrix!P151="","",EDATE(Matrix!P151,Themen!$F$16)))</f>
        <v/>
      </c>
      <c r="Q151" s="50" t="str">
        <f aca="false">IF(OR(Matrix!Q151="–",Matrix!Q151="-"),"–",IF(Matrix!Q151="","",EDATE(Matrix!Q151,Themen!$F$17)))</f>
        <v/>
      </c>
      <c r="R151" s="51" t="str">
        <f aca="false">IF(B151="","",IF(COUNTBLANK(Matrix!F151:Q151)&gt;0,"offen",IF(COUNT(F151:Q151)=0,"",MIN(F151:Q151))))</f>
        <v/>
      </c>
    </row>
    <row r="152" customFormat="false" ht="15" hidden="false" customHeight="false" outlineLevel="0" collapsed="false">
      <c r="A152" s="40" t="str">
        <f aca="false">IF(Matrix!A152="","",Matrix!A152)</f>
        <v/>
      </c>
      <c r="B152" s="15" t="str">
        <f aca="false">IF(Matrix!B152="","",Matrix!B152)</f>
        <v/>
      </c>
      <c r="C152" s="49" t="str">
        <f aca="false">IF(Matrix!C152="","",Matrix!C152)</f>
        <v/>
      </c>
      <c r="D152" s="49" t="str">
        <f aca="false">IF(Matrix!D152="","",Matrix!D152)</f>
        <v/>
      </c>
      <c r="E152" s="49" t="str">
        <f aca="false">IF(Matrix!E152="","",Matrix!E152)</f>
        <v/>
      </c>
      <c r="F152" s="50" t="str">
        <f aca="false">IF(OR(Matrix!F152="–",Matrix!F152="-"),"–",IF(Matrix!F152="","",EDATE(Matrix!F152,Themen!$F$6)))</f>
        <v/>
      </c>
      <c r="G152" s="50" t="str">
        <f aca="false">IF(OR(Matrix!G152="–",Matrix!G152="-"),"–",IF(Matrix!G152="","",EDATE(Matrix!G152,Themen!$F$7)))</f>
        <v/>
      </c>
      <c r="H152" s="50" t="str">
        <f aca="false">IF(OR(Matrix!H152="–",Matrix!H152="-"),"–",IF(Matrix!H152="","",EDATE(Matrix!H152,Themen!$F$8)))</f>
        <v/>
      </c>
      <c r="I152" s="50" t="str">
        <f aca="false">IF(OR(Matrix!I152="–",Matrix!I152="-"),"–",IF(Matrix!I152="","",EDATE(Matrix!I152,Themen!$F$9)))</f>
        <v/>
      </c>
      <c r="J152" s="50" t="str">
        <f aca="false">IF(OR(Matrix!J152="–",Matrix!J152="-"),"–",IF(Matrix!J152="","",EDATE(Matrix!J152,Themen!$F$10)))</f>
        <v/>
      </c>
      <c r="K152" s="50" t="str">
        <f aca="false">IF(OR(Matrix!K152="–",Matrix!K152="-"),"–",IF(Matrix!K152="","",EDATE(Matrix!K152,Themen!$F$11)))</f>
        <v/>
      </c>
      <c r="L152" s="50" t="str">
        <f aca="false">IF(OR(Matrix!L152="–",Matrix!L152="-"),"–",IF(Matrix!L152="","",EDATE(Matrix!L152,Themen!$F$12)))</f>
        <v/>
      </c>
      <c r="M152" s="50" t="str">
        <f aca="false">IF(OR(Matrix!M152="–",Matrix!M152="-"),"–",IF(Matrix!M152="","",EDATE(Matrix!M152,Themen!$F$13)))</f>
        <v/>
      </c>
      <c r="N152" s="50" t="str">
        <f aca="false">IF(OR(Matrix!N152="–",Matrix!N152="-"),"–",IF(Matrix!N152="","",EDATE(Matrix!N152,Themen!$F$14)))</f>
        <v/>
      </c>
      <c r="O152" s="50" t="str">
        <f aca="false">IF(OR(Matrix!O152="–",Matrix!O152="-"),"–",IF(Matrix!O152="","",EDATE(Matrix!O152,Themen!$F$15)))</f>
        <v/>
      </c>
      <c r="P152" s="50" t="str">
        <f aca="false">IF(OR(Matrix!P152="–",Matrix!P152="-"),"–",IF(Matrix!P152="","",EDATE(Matrix!P152,Themen!$F$16)))</f>
        <v/>
      </c>
      <c r="Q152" s="50" t="str">
        <f aca="false">IF(OR(Matrix!Q152="–",Matrix!Q152="-"),"–",IF(Matrix!Q152="","",EDATE(Matrix!Q152,Themen!$F$17)))</f>
        <v/>
      </c>
      <c r="R152" s="51" t="str">
        <f aca="false">IF(B152="","",IF(COUNTBLANK(Matrix!F152:Q152)&gt;0,"offen",IF(COUNT(F152:Q152)=0,"",MIN(F152:Q152))))</f>
        <v/>
      </c>
    </row>
    <row r="153" customFormat="false" ht="15" hidden="false" customHeight="false" outlineLevel="0" collapsed="false">
      <c r="A153" s="40" t="str">
        <f aca="false">IF(Matrix!A153="","",Matrix!A153)</f>
        <v/>
      </c>
      <c r="B153" s="15" t="str">
        <f aca="false">IF(Matrix!B153="","",Matrix!B153)</f>
        <v/>
      </c>
      <c r="C153" s="49" t="str">
        <f aca="false">IF(Matrix!C153="","",Matrix!C153)</f>
        <v/>
      </c>
      <c r="D153" s="49" t="str">
        <f aca="false">IF(Matrix!D153="","",Matrix!D153)</f>
        <v/>
      </c>
      <c r="E153" s="49" t="str">
        <f aca="false">IF(Matrix!E153="","",Matrix!E153)</f>
        <v/>
      </c>
      <c r="F153" s="50" t="str">
        <f aca="false">IF(OR(Matrix!F153="–",Matrix!F153="-"),"–",IF(Matrix!F153="","",EDATE(Matrix!F153,Themen!$F$6)))</f>
        <v/>
      </c>
      <c r="G153" s="50" t="str">
        <f aca="false">IF(OR(Matrix!G153="–",Matrix!G153="-"),"–",IF(Matrix!G153="","",EDATE(Matrix!G153,Themen!$F$7)))</f>
        <v/>
      </c>
      <c r="H153" s="50" t="str">
        <f aca="false">IF(OR(Matrix!H153="–",Matrix!H153="-"),"–",IF(Matrix!H153="","",EDATE(Matrix!H153,Themen!$F$8)))</f>
        <v/>
      </c>
      <c r="I153" s="50" t="str">
        <f aca="false">IF(OR(Matrix!I153="–",Matrix!I153="-"),"–",IF(Matrix!I153="","",EDATE(Matrix!I153,Themen!$F$9)))</f>
        <v/>
      </c>
      <c r="J153" s="50" t="str">
        <f aca="false">IF(OR(Matrix!J153="–",Matrix!J153="-"),"–",IF(Matrix!J153="","",EDATE(Matrix!J153,Themen!$F$10)))</f>
        <v/>
      </c>
      <c r="K153" s="50" t="str">
        <f aca="false">IF(OR(Matrix!K153="–",Matrix!K153="-"),"–",IF(Matrix!K153="","",EDATE(Matrix!K153,Themen!$F$11)))</f>
        <v/>
      </c>
      <c r="L153" s="50" t="str">
        <f aca="false">IF(OR(Matrix!L153="–",Matrix!L153="-"),"–",IF(Matrix!L153="","",EDATE(Matrix!L153,Themen!$F$12)))</f>
        <v/>
      </c>
      <c r="M153" s="50" t="str">
        <f aca="false">IF(OR(Matrix!M153="–",Matrix!M153="-"),"–",IF(Matrix!M153="","",EDATE(Matrix!M153,Themen!$F$13)))</f>
        <v/>
      </c>
      <c r="N153" s="50" t="str">
        <f aca="false">IF(OR(Matrix!N153="–",Matrix!N153="-"),"–",IF(Matrix!N153="","",EDATE(Matrix!N153,Themen!$F$14)))</f>
        <v/>
      </c>
      <c r="O153" s="50" t="str">
        <f aca="false">IF(OR(Matrix!O153="–",Matrix!O153="-"),"–",IF(Matrix!O153="","",EDATE(Matrix!O153,Themen!$F$15)))</f>
        <v/>
      </c>
      <c r="P153" s="50" t="str">
        <f aca="false">IF(OR(Matrix!P153="–",Matrix!P153="-"),"–",IF(Matrix!P153="","",EDATE(Matrix!P153,Themen!$F$16)))</f>
        <v/>
      </c>
      <c r="Q153" s="50" t="str">
        <f aca="false">IF(OR(Matrix!Q153="–",Matrix!Q153="-"),"–",IF(Matrix!Q153="","",EDATE(Matrix!Q153,Themen!$F$17)))</f>
        <v/>
      </c>
      <c r="R153" s="51" t="str">
        <f aca="false">IF(B153="","",IF(COUNTBLANK(Matrix!F153:Q153)&gt;0,"offen",IF(COUNT(F153:Q153)=0,"",MIN(F153:Q153))))</f>
        <v/>
      </c>
    </row>
    <row r="154" customFormat="false" ht="15" hidden="false" customHeight="false" outlineLevel="0" collapsed="false">
      <c r="A154" s="40" t="str">
        <f aca="false">IF(Matrix!A154="","",Matrix!A154)</f>
        <v/>
      </c>
      <c r="B154" s="15" t="str">
        <f aca="false">IF(Matrix!B154="","",Matrix!B154)</f>
        <v/>
      </c>
      <c r="C154" s="49" t="str">
        <f aca="false">IF(Matrix!C154="","",Matrix!C154)</f>
        <v/>
      </c>
      <c r="D154" s="49" t="str">
        <f aca="false">IF(Matrix!D154="","",Matrix!D154)</f>
        <v/>
      </c>
      <c r="E154" s="49" t="str">
        <f aca="false">IF(Matrix!E154="","",Matrix!E154)</f>
        <v/>
      </c>
      <c r="F154" s="50" t="str">
        <f aca="false">IF(OR(Matrix!F154="–",Matrix!F154="-"),"–",IF(Matrix!F154="","",EDATE(Matrix!F154,Themen!$F$6)))</f>
        <v/>
      </c>
      <c r="G154" s="50" t="str">
        <f aca="false">IF(OR(Matrix!G154="–",Matrix!G154="-"),"–",IF(Matrix!G154="","",EDATE(Matrix!G154,Themen!$F$7)))</f>
        <v/>
      </c>
      <c r="H154" s="50" t="str">
        <f aca="false">IF(OR(Matrix!H154="–",Matrix!H154="-"),"–",IF(Matrix!H154="","",EDATE(Matrix!H154,Themen!$F$8)))</f>
        <v/>
      </c>
      <c r="I154" s="50" t="str">
        <f aca="false">IF(OR(Matrix!I154="–",Matrix!I154="-"),"–",IF(Matrix!I154="","",EDATE(Matrix!I154,Themen!$F$9)))</f>
        <v/>
      </c>
      <c r="J154" s="50" t="str">
        <f aca="false">IF(OR(Matrix!J154="–",Matrix!J154="-"),"–",IF(Matrix!J154="","",EDATE(Matrix!J154,Themen!$F$10)))</f>
        <v/>
      </c>
      <c r="K154" s="50" t="str">
        <f aca="false">IF(OR(Matrix!K154="–",Matrix!K154="-"),"–",IF(Matrix!K154="","",EDATE(Matrix!K154,Themen!$F$11)))</f>
        <v/>
      </c>
      <c r="L154" s="50" t="str">
        <f aca="false">IF(OR(Matrix!L154="–",Matrix!L154="-"),"–",IF(Matrix!L154="","",EDATE(Matrix!L154,Themen!$F$12)))</f>
        <v/>
      </c>
      <c r="M154" s="50" t="str">
        <f aca="false">IF(OR(Matrix!M154="–",Matrix!M154="-"),"–",IF(Matrix!M154="","",EDATE(Matrix!M154,Themen!$F$13)))</f>
        <v/>
      </c>
      <c r="N154" s="50" t="str">
        <f aca="false">IF(OR(Matrix!N154="–",Matrix!N154="-"),"–",IF(Matrix!N154="","",EDATE(Matrix!N154,Themen!$F$14)))</f>
        <v/>
      </c>
      <c r="O154" s="50" t="str">
        <f aca="false">IF(OR(Matrix!O154="–",Matrix!O154="-"),"–",IF(Matrix!O154="","",EDATE(Matrix!O154,Themen!$F$15)))</f>
        <v/>
      </c>
      <c r="P154" s="50" t="str">
        <f aca="false">IF(OR(Matrix!P154="–",Matrix!P154="-"),"–",IF(Matrix!P154="","",EDATE(Matrix!P154,Themen!$F$16)))</f>
        <v/>
      </c>
      <c r="Q154" s="50" t="str">
        <f aca="false">IF(OR(Matrix!Q154="–",Matrix!Q154="-"),"–",IF(Matrix!Q154="","",EDATE(Matrix!Q154,Themen!$F$17)))</f>
        <v/>
      </c>
      <c r="R154" s="51" t="str">
        <f aca="false">IF(B154="","",IF(COUNTBLANK(Matrix!F154:Q154)&gt;0,"offen",IF(COUNT(F154:Q154)=0,"",MIN(F154:Q154))))</f>
        <v/>
      </c>
    </row>
    <row r="155" customFormat="false" ht="15" hidden="false" customHeight="false" outlineLevel="0" collapsed="false">
      <c r="A155" s="40" t="str">
        <f aca="false">IF(Matrix!A155="","",Matrix!A155)</f>
        <v/>
      </c>
      <c r="B155" s="15" t="str">
        <f aca="false">IF(Matrix!B155="","",Matrix!B155)</f>
        <v/>
      </c>
      <c r="C155" s="49" t="str">
        <f aca="false">IF(Matrix!C155="","",Matrix!C155)</f>
        <v/>
      </c>
      <c r="D155" s="49" t="str">
        <f aca="false">IF(Matrix!D155="","",Matrix!D155)</f>
        <v/>
      </c>
      <c r="E155" s="49" t="str">
        <f aca="false">IF(Matrix!E155="","",Matrix!E155)</f>
        <v/>
      </c>
      <c r="F155" s="50" t="str">
        <f aca="false">IF(OR(Matrix!F155="–",Matrix!F155="-"),"–",IF(Matrix!F155="","",EDATE(Matrix!F155,Themen!$F$6)))</f>
        <v/>
      </c>
      <c r="G155" s="50" t="str">
        <f aca="false">IF(OR(Matrix!G155="–",Matrix!G155="-"),"–",IF(Matrix!G155="","",EDATE(Matrix!G155,Themen!$F$7)))</f>
        <v/>
      </c>
      <c r="H155" s="50" t="str">
        <f aca="false">IF(OR(Matrix!H155="–",Matrix!H155="-"),"–",IF(Matrix!H155="","",EDATE(Matrix!H155,Themen!$F$8)))</f>
        <v/>
      </c>
      <c r="I155" s="50" t="str">
        <f aca="false">IF(OR(Matrix!I155="–",Matrix!I155="-"),"–",IF(Matrix!I155="","",EDATE(Matrix!I155,Themen!$F$9)))</f>
        <v/>
      </c>
      <c r="J155" s="50" t="str">
        <f aca="false">IF(OR(Matrix!J155="–",Matrix!J155="-"),"–",IF(Matrix!J155="","",EDATE(Matrix!J155,Themen!$F$10)))</f>
        <v/>
      </c>
      <c r="K155" s="50" t="str">
        <f aca="false">IF(OR(Matrix!K155="–",Matrix!K155="-"),"–",IF(Matrix!K155="","",EDATE(Matrix!K155,Themen!$F$11)))</f>
        <v/>
      </c>
      <c r="L155" s="50" t="str">
        <f aca="false">IF(OR(Matrix!L155="–",Matrix!L155="-"),"–",IF(Matrix!L155="","",EDATE(Matrix!L155,Themen!$F$12)))</f>
        <v/>
      </c>
      <c r="M155" s="50" t="str">
        <f aca="false">IF(OR(Matrix!M155="–",Matrix!M155="-"),"–",IF(Matrix!M155="","",EDATE(Matrix!M155,Themen!$F$13)))</f>
        <v/>
      </c>
      <c r="N155" s="50" t="str">
        <f aca="false">IF(OR(Matrix!N155="–",Matrix!N155="-"),"–",IF(Matrix!N155="","",EDATE(Matrix!N155,Themen!$F$14)))</f>
        <v/>
      </c>
      <c r="O155" s="50" t="str">
        <f aca="false">IF(OR(Matrix!O155="–",Matrix!O155="-"),"–",IF(Matrix!O155="","",EDATE(Matrix!O155,Themen!$F$15)))</f>
        <v/>
      </c>
      <c r="P155" s="50" t="str">
        <f aca="false">IF(OR(Matrix!P155="–",Matrix!P155="-"),"–",IF(Matrix!P155="","",EDATE(Matrix!P155,Themen!$F$16)))</f>
        <v/>
      </c>
      <c r="Q155" s="50" t="str">
        <f aca="false">IF(OR(Matrix!Q155="–",Matrix!Q155="-"),"–",IF(Matrix!Q155="","",EDATE(Matrix!Q155,Themen!$F$17)))</f>
        <v/>
      </c>
      <c r="R155" s="51" t="str">
        <f aca="false">IF(B155="","",IF(COUNTBLANK(Matrix!F155:Q155)&gt;0,"offen",IF(COUNT(F155:Q155)=0,"",MIN(F155:Q155))))</f>
        <v/>
      </c>
    </row>
    <row r="156" customFormat="false" ht="15" hidden="false" customHeight="false" outlineLevel="0" collapsed="false">
      <c r="A156" s="40" t="str">
        <f aca="false">IF(Matrix!A156="","",Matrix!A156)</f>
        <v/>
      </c>
      <c r="B156" s="15" t="str">
        <f aca="false">IF(Matrix!B156="","",Matrix!B156)</f>
        <v/>
      </c>
      <c r="C156" s="49" t="str">
        <f aca="false">IF(Matrix!C156="","",Matrix!C156)</f>
        <v/>
      </c>
      <c r="D156" s="49" t="str">
        <f aca="false">IF(Matrix!D156="","",Matrix!D156)</f>
        <v/>
      </c>
      <c r="E156" s="49" t="str">
        <f aca="false">IF(Matrix!E156="","",Matrix!E156)</f>
        <v/>
      </c>
      <c r="F156" s="50" t="str">
        <f aca="false">IF(OR(Matrix!F156="–",Matrix!F156="-"),"–",IF(Matrix!F156="","",EDATE(Matrix!F156,Themen!$F$6)))</f>
        <v/>
      </c>
      <c r="G156" s="50" t="str">
        <f aca="false">IF(OR(Matrix!G156="–",Matrix!G156="-"),"–",IF(Matrix!G156="","",EDATE(Matrix!G156,Themen!$F$7)))</f>
        <v/>
      </c>
      <c r="H156" s="50" t="str">
        <f aca="false">IF(OR(Matrix!H156="–",Matrix!H156="-"),"–",IF(Matrix!H156="","",EDATE(Matrix!H156,Themen!$F$8)))</f>
        <v/>
      </c>
      <c r="I156" s="50" t="str">
        <f aca="false">IF(OR(Matrix!I156="–",Matrix!I156="-"),"–",IF(Matrix!I156="","",EDATE(Matrix!I156,Themen!$F$9)))</f>
        <v/>
      </c>
      <c r="J156" s="50" t="str">
        <f aca="false">IF(OR(Matrix!J156="–",Matrix!J156="-"),"–",IF(Matrix!J156="","",EDATE(Matrix!J156,Themen!$F$10)))</f>
        <v/>
      </c>
      <c r="K156" s="50" t="str">
        <f aca="false">IF(OR(Matrix!K156="–",Matrix!K156="-"),"–",IF(Matrix!K156="","",EDATE(Matrix!K156,Themen!$F$11)))</f>
        <v/>
      </c>
      <c r="L156" s="50" t="str">
        <f aca="false">IF(OR(Matrix!L156="–",Matrix!L156="-"),"–",IF(Matrix!L156="","",EDATE(Matrix!L156,Themen!$F$12)))</f>
        <v/>
      </c>
      <c r="M156" s="50" t="str">
        <f aca="false">IF(OR(Matrix!M156="–",Matrix!M156="-"),"–",IF(Matrix!M156="","",EDATE(Matrix!M156,Themen!$F$13)))</f>
        <v/>
      </c>
      <c r="N156" s="50" t="str">
        <f aca="false">IF(OR(Matrix!N156="–",Matrix!N156="-"),"–",IF(Matrix!N156="","",EDATE(Matrix!N156,Themen!$F$14)))</f>
        <v/>
      </c>
      <c r="O156" s="50" t="str">
        <f aca="false">IF(OR(Matrix!O156="–",Matrix!O156="-"),"–",IF(Matrix!O156="","",EDATE(Matrix!O156,Themen!$F$15)))</f>
        <v/>
      </c>
      <c r="P156" s="50" t="str">
        <f aca="false">IF(OR(Matrix!P156="–",Matrix!P156="-"),"–",IF(Matrix!P156="","",EDATE(Matrix!P156,Themen!$F$16)))</f>
        <v/>
      </c>
      <c r="Q156" s="50" t="str">
        <f aca="false">IF(OR(Matrix!Q156="–",Matrix!Q156="-"),"–",IF(Matrix!Q156="","",EDATE(Matrix!Q156,Themen!$F$17)))</f>
        <v/>
      </c>
      <c r="R156" s="51" t="str">
        <f aca="false">IF(B156="","",IF(COUNTBLANK(Matrix!F156:Q156)&gt;0,"offen",IF(COUNT(F156:Q156)=0,"",MIN(F156:Q156))))</f>
        <v/>
      </c>
    </row>
    <row r="157" customFormat="false" ht="15" hidden="false" customHeight="false" outlineLevel="0" collapsed="false">
      <c r="A157" s="40" t="str">
        <f aca="false">IF(Matrix!A157="","",Matrix!A157)</f>
        <v/>
      </c>
      <c r="B157" s="15" t="str">
        <f aca="false">IF(Matrix!B157="","",Matrix!B157)</f>
        <v/>
      </c>
      <c r="C157" s="49" t="str">
        <f aca="false">IF(Matrix!C157="","",Matrix!C157)</f>
        <v/>
      </c>
      <c r="D157" s="49" t="str">
        <f aca="false">IF(Matrix!D157="","",Matrix!D157)</f>
        <v/>
      </c>
      <c r="E157" s="49" t="str">
        <f aca="false">IF(Matrix!E157="","",Matrix!E157)</f>
        <v/>
      </c>
      <c r="F157" s="50" t="str">
        <f aca="false">IF(OR(Matrix!F157="–",Matrix!F157="-"),"–",IF(Matrix!F157="","",EDATE(Matrix!F157,Themen!$F$6)))</f>
        <v/>
      </c>
      <c r="G157" s="50" t="str">
        <f aca="false">IF(OR(Matrix!G157="–",Matrix!G157="-"),"–",IF(Matrix!G157="","",EDATE(Matrix!G157,Themen!$F$7)))</f>
        <v/>
      </c>
      <c r="H157" s="50" t="str">
        <f aca="false">IF(OR(Matrix!H157="–",Matrix!H157="-"),"–",IF(Matrix!H157="","",EDATE(Matrix!H157,Themen!$F$8)))</f>
        <v/>
      </c>
      <c r="I157" s="50" t="str">
        <f aca="false">IF(OR(Matrix!I157="–",Matrix!I157="-"),"–",IF(Matrix!I157="","",EDATE(Matrix!I157,Themen!$F$9)))</f>
        <v/>
      </c>
      <c r="J157" s="50" t="str">
        <f aca="false">IF(OR(Matrix!J157="–",Matrix!J157="-"),"–",IF(Matrix!J157="","",EDATE(Matrix!J157,Themen!$F$10)))</f>
        <v/>
      </c>
      <c r="K157" s="50" t="str">
        <f aca="false">IF(OR(Matrix!K157="–",Matrix!K157="-"),"–",IF(Matrix!K157="","",EDATE(Matrix!K157,Themen!$F$11)))</f>
        <v/>
      </c>
      <c r="L157" s="50" t="str">
        <f aca="false">IF(OR(Matrix!L157="–",Matrix!L157="-"),"–",IF(Matrix!L157="","",EDATE(Matrix!L157,Themen!$F$12)))</f>
        <v/>
      </c>
      <c r="M157" s="50" t="str">
        <f aca="false">IF(OR(Matrix!M157="–",Matrix!M157="-"),"–",IF(Matrix!M157="","",EDATE(Matrix!M157,Themen!$F$13)))</f>
        <v/>
      </c>
      <c r="N157" s="50" t="str">
        <f aca="false">IF(OR(Matrix!N157="–",Matrix!N157="-"),"–",IF(Matrix!N157="","",EDATE(Matrix!N157,Themen!$F$14)))</f>
        <v/>
      </c>
      <c r="O157" s="50" t="str">
        <f aca="false">IF(OR(Matrix!O157="–",Matrix!O157="-"),"–",IF(Matrix!O157="","",EDATE(Matrix!O157,Themen!$F$15)))</f>
        <v/>
      </c>
      <c r="P157" s="50" t="str">
        <f aca="false">IF(OR(Matrix!P157="–",Matrix!P157="-"),"–",IF(Matrix!P157="","",EDATE(Matrix!P157,Themen!$F$16)))</f>
        <v/>
      </c>
      <c r="Q157" s="50" t="str">
        <f aca="false">IF(OR(Matrix!Q157="–",Matrix!Q157="-"),"–",IF(Matrix!Q157="","",EDATE(Matrix!Q157,Themen!$F$17)))</f>
        <v/>
      </c>
      <c r="R157" s="51" t="str">
        <f aca="false">IF(B157="","",IF(COUNTBLANK(Matrix!F157:Q157)&gt;0,"offen",IF(COUNT(F157:Q157)=0,"",MIN(F157:Q157))))</f>
        <v/>
      </c>
    </row>
    <row r="158" customFormat="false" ht="15" hidden="false" customHeight="false" outlineLevel="0" collapsed="false">
      <c r="A158" s="40" t="str">
        <f aca="false">IF(Matrix!A158="","",Matrix!A158)</f>
        <v/>
      </c>
      <c r="B158" s="15" t="str">
        <f aca="false">IF(Matrix!B158="","",Matrix!B158)</f>
        <v/>
      </c>
      <c r="C158" s="49" t="str">
        <f aca="false">IF(Matrix!C158="","",Matrix!C158)</f>
        <v/>
      </c>
      <c r="D158" s="49" t="str">
        <f aca="false">IF(Matrix!D158="","",Matrix!D158)</f>
        <v/>
      </c>
      <c r="E158" s="49" t="str">
        <f aca="false">IF(Matrix!E158="","",Matrix!E158)</f>
        <v/>
      </c>
      <c r="F158" s="50" t="str">
        <f aca="false">IF(OR(Matrix!F158="–",Matrix!F158="-"),"–",IF(Matrix!F158="","",EDATE(Matrix!F158,Themen!$F$6)))</f>
        <v/>
      </c>
      <c r="G158" s="50" t="str">
        <f aca="false">IF(OR(Matrix!G158="–",Matrix!G158="-"),"–",IF(Matrix!G158="","",EDATE(Matrix!G158,Themen!$F$7)))</f>
        <v/>
      </c>
      <c r="H158" s="50" t="str">
        <f aca="false">IF(OR(Matrix!H158="–",Matrix!H158="-"),"–",IF(Matrix!H158="","",EDATE(Matrix!H158,Themen!$F$8)))</f>
        <v/>
      </c>
      <c r="I158" s="50" t="str">
        <f aca="false">IF(OR(Matrix!I158="–",Matrix!I158="-"),"–",IF(Matrix!I158="","",EDATE(Matrix!I158,Themen!$F$9)))</f>
        <v/>
      </c>
      <c r="J158" s="50" t="str">
        <f aca="false">IF(OR(Matrix!J158="–",Matrix!J158="-"),"–",IF(Matrix!J158="","",EDATE(Matrix!J158,Themen!$F$10)))</f>
        <v/>
      </c>
      <c r="K158" s="50" t="str">
        <f aca="false">IF(OR(Matrix!K158="–",Matrix!K158="-"),"–",IF(Matrix!K158="","",EDATE(Matrix!K158,Themen!$F$11)))</f>
        <v/>
      </c>
      <c r="L158" s="50" t="str">
        <f aca="false">IF(OR(Matrix!L158="–",Matrix!L158="-"),"–",IF(Matrix!L158="","",EDATE(Matrix!L158,Themen!$F$12)))</f>
        <v/>
      </c>
      <c r="M158" s="50" t="str">
        <f aca="false">IF(OR(Matrix!M158="–",Matrix!M158="-"),"–",IF(Matrix!M158="","",EDATE(Matrix!M158,Themen!$F$13)))</f>
        <v/>
      </c>
      <c r="N158" s="50" t="str">
        <f aca="false">IF(OR(Matrix!N158="–",Matrix!N158="-"),"–",IF(Matrix!N158="","",EDATE(Matrix!N158,Themen!$F$14)))</f>
        <v/>
      </c>
      <c r="O158" s="50" t="str">
        <f aca="false">IF(OR(Matrix!O158="–",Matrix!O158="-"),"–",IF(Matrix!O158="","",EDATE(Matrix!O158,Themen!$F$15)))</f>
        <v/>
      </c>
      <c r="P158" s="50" t="str">
        <f aca="false">IF(OR(Matrix!P158="–",Matrix!P158="-"),"–",IF(Matrix!P158="","",EDATE(Matrix!P158,Themen!$F$16)))</f>
        <v/>
      </c>
      <c r="Q158" s="50" t="str">
        <f aca="false">IF(OR(Matrix!Q158="–",Matrix!Q158="-"),"–",IF(Matrix!Q158="","",EDATE(Matrix!Q158,Themen!$F$17)))</f>
        <v/>
      </c>
      <c r="R158" s="51" t="str">
        <f aca="false">IF(B158="","",IF(COUNTBLANK(Matrix!F158:Q158)&gt;0,"offen",IF(COUNT(F158:Q158)=0,"",MIN(F158:Q158))))</f>
        <v/>
      </c>
    </row>
    <row r="159" customFormat="false" ht="15" hidden="false" customHeight="false" outlineLevel="0" collapsed="false">
      <c r="A159" s="40" t="str">
        <f aca="false">IF(Matrix!A159="","",Matrix!A159)</f>
        <v/>
      </c>
      <c r="B159" s="15" t="str">
        <f aca="false">IF(Matrix!B159="","",Matrix!B159)</f>
        <v/>
      </c>
      <c r="C159" s="49" t="str">
        <f aca="false">IF(Matrix!C159="","",Matrix!C159)</f>
        <v/>
      </c>
      <c r="D159" s="49" t="str">
        <f aca="false">IF(Matrix!D159="","",Matrix!D159)</f>
        <v/>
      </c>
      <c r="E159" s="49" t="str">
        <f aca="false">IF(Matrix!E159="","",Matrix!E159)</f>
        <v/>
      </c>
      <c r="F159" s="50" t="str">
        <f aca="false">IF(OR(Matrix!F159="–",Matrix!F159="-"),"–",IF(Matrix!F159="","",EDATE(Matrix!F159,Themen!$F$6)))</f>
        <v/>
      </c>
      <c r="G159" s="50" t="str">
        <f aca="false">IF(OR(Matrix!G159="–",Matrix!G159="-"),"–",IF(Matrix!G159="","",EDATE(Matrix!G159,Themen!$F$7)))</f>
        <v/>
      </c>
      <c r="H159" s="50" t="str">
        <f aca="false">IF(OR(Matrix!H159="–",Matrix!H159="-"),"–",IF(Matrix!H159="","",EDATE(Matrix!H159,Themen!$F$8)))</f>
        <v/>
      </c>
      <c r="I159" s="50" t="str">
        <f aca="false">IF(OR(Matrix!I159="–",Matrix!I159="-"),"–",IF(Matrix!I159="","",EDATE(Matrix!I159,Themen!$F$9)))</f>
        <v/>
      </c>
      <c r="J159" s="50" t="str">
        <f aca="false">IF(OR(Matrix!J159="–",Matrix!J159="-"),"–",IF(Matrix!J159="","",EDATE(Matrix!J159,Themen!$F$10)))</f>
        <v/>
      </c>
      <c r="K159" s="50" t="str">
        <f aca="false">IF(OR(Matrix!K159="–",Matrix!K159="-"),"–",IF(Matrix!K159="","",EDATE(Matrix!K159,Themen!$F$11)))</f>
        <v/>
      </c>
      <c r="L159" s="50" t="str">
        <f aca="false">IF(OR(Matrix!L159="–",Matrix!L159="-"),"–",IF(Matrix!L159="","",EDATE(Matrix!L159,Themen!$F$12)))</f>
        <v/>
      </c>
      <c r="M159" s="50" t="str">
        <f aca="false">IF(OR(Matrix!M159="–",Matrix!M159="-"),"–",IF(Matrix!M159="","",EDATE(Matrix!M159,Themen!$F$13)))</f>
        <v/>
      </c>
      <c r="N159" s="50" t="str">
        <f aca="false">IF(OR(Matrix!N159="–",Matrix!N159="-"),"–",IF(Matrix!N159="","",EDATE(Matrix!N159,Themen!$F$14)))</f>
        <v/>
      </c>
      <c r="O159" s="50" t="str">
        <f aca="false">IF(OR(Matrix!O159="–",Matrix!O159="-"),"–",IF(Matrix!O159="","",EDATE(Matrix!O159,Themen!$F$15)))</f>
        <v/>
      </c>
      <c r="P159" s="50" t="str">
        <f aca="false">IF(OR(Matrix!P159="–",Matrix!P159="-"),"–",IF(Matrix!P159="","",EDATE(Matrix!P159,Themen!$F$16)))</f>
        <v/>
      </c>
      <c r="Q159" s="50" t="str">
        <f aca="false">IF(OR(Matrix!Q159="–",Matrix!Q159="-"),"–",IF(Matrix!Q159="","",EDATE(Matrix!Q159,Themen!$F$17)))</f>
        <v/>
      </c>
      <c r="R159" s="51" t="str">
        <f aca="false">IF(B159="","",IF(COUNTBLANK(Matrix!F159:Q159)&gt;0,"offen",IF(COUNT(F159:Q159)=0,"",MIN(F159:Q159))))</f>
        <v/>
      </c>
    </row>
    <row r="160" customFormat="false" ht="15" hidden="false" customHeight="false" outlineLevel="0" collapsed="false">
      <c r="A160" s="40" t="str">
        <f aca="false">IF(Matrix!A160="","",Matrix!A160)</f>
        <v/>
      </c>
      <c r="B160" s="15" t="str">
        <f aca="false">IF(Matrix!B160="","",Matrix!B160)</f>
        <v/>
      </c>
      <c r="C160" s="49" t="str">
        <f aca="false">IF(Matrix!C160="","",Matrix!C160)</f>
        <v/>
      </c>
      <c r="D160" s="49" t="str">
        <f aca="false">IF(Matrix!D160="","",Matrix!D160)</f>
        <v/>
      </c>
      <c r="E160" s="49" t="str">
        <f aca="false">IF(Matrix!E160="","",Matrix!E160)</f>
        <v/>
      </c>
      <c r="F160" s="50" t="str">
        <f aca="false">IF(OR(Matrix!F160="–",Matrix!F160="-"),"–",IF(Matrix!F160="","",EDATE(Matrix!F160,Themen!$F$6)))</f>
        <v/>
      </c>
      <c r="G160" s="50" t="str">
        <f aca="false">IF(OR(Matrix!G160="–",Matrix!G160="-"),"–",IF(Matrix!G160="","",EDATE(Matrix!G160,Themen!$F$7)))</f>
        <v/>
      </c>
      <c r="H160" s="50" t="str">
        <f aca="false">IF(OR(Matrix!H160="–",Matrix!H160="-"),"–",IF(Matrix!H160="","",EDATE(Matrix!H160,Themen!$F$8)))</f>
        <v/>
      </c>
      <c r="I160" s="50" t="str">
        <f aca="false">IF(OR(Matrix!I160="–",Matrix!I160="-"),"–",IF(Matrix!I160="","",EDATE(Matrix!I160,Themen!$F$9)))</f>
        <v/>
      </c>
      <c r="J160" s="50" t="str">
        <f aca="false">IF(OR(Matrix!J160="–",Matrix!J160="-"),"–",IF(Matrix!J160="","",EDATE(Matrix!J160,Themen!$F$10)))</f>
        <v/>
      </c>
      <c r="K160" s="50" t="str">
        <f aca="false">IF(OR(Matrix!K160="–",Matrix!K160="-"),"–",IF(Matrix!K160="","",EDATE(Matrix!K160,Themen!$F$11)))</f>
        <v/>
      </c>
      <c r="L160" s="50" t="str">
        <f aca="false">IF(OR(Matrix!L160="–",Matrix!L160="-"),"–",IF(Matrix!L160="","",EDATE(Matrix!L160,Themen!$F$12)))</f>
        <v/>
      </c>
      <c r="M160" s="50" t="str">
        <f aca="false">IF(OR(Matrix!M160="–",Matrix!M160="-"),"–",IF(Matrix!M160="","",EDATE(Matrix!M160,Themen!$F$13)))</f>
        <v/>
      </c>
      <c r="N160" s="50" t="str">
        <f aca="false">IF(OR(Matrix!N160="–",Matrix!N160="-"),"–",IF(Matrix!N160="","",EDATE(Matrix!N160,Themen!$F$14)))</f>
        <v/>
      </c>
      <c r="O160" s="50" t="str">
        <f aca="false">IF(OR(Matrix!O160="–",Matrix!O160="-"),"–",IF(Matrix!O160="","",EDATE(Matrix!O160,Themen!$F$15)))</f>
        <v/>
      </c>
      <c r="P160" s="50" t="str">
        <f aca="false">IF(OR(Matrix!P160="–",Matrix!P160="-"),"–",IF(Matrix!P160="","",EDATE(Matrix!P160,Themen!$F$16)))</f>
        <v/>
      </c>
      <c r="Q160" s="50" t="str">
        <f aca="false">IF(OR(Matrix!Q160="–",Matrix!Q160="-"),"–",IF(Matrix!Q160="","",EDATE(Matrix!Q160,Themen!$F$17)))</f>
        <v/>
      </c>
      <c r="R160" s="51" t="str">
        <f aca="false">IF(B160="","",IF(COUNTBLANK(Matrix!F160:Q160)&gt;0,"offen",IF(COUNT(F160:Q160)=0,"",MIN(F160:Q160))))</f>
        <v/>
      </c>
    </row>
    <row r="161" customFormat="false" ht="15" hidden="false" customHeight="false" outlineLevel="0" collapsed="false">
      <c r="A161" s="40" t="str">
        <f aca="false">IF(Matrix!A161="","",Matrix!A161)</f>
        <v/>
      </c>
      <c r="B161" s="15" t="str">
        <f aca="false">IF(Matrix!B161="","",Matrix!B161)</f>
        <v/>
      </c>
      <c r="C161" s="49" t="str">
        <f aca="false">IF(Matrix!C161="","",Matrix!C161)</f>
        <v/>
      </c>
      <c r="D161" s="49" t="str">
        <f aca="false">IF(Matrix!D161="","",Matrix!D161)</f>
        <v/>
      </c>
      <c r="E161" s="49" t="str">
        <f aca="false">IF(Matrix!E161="","",Matrix!E161)</f>
        <v/>
      </c>
      <c r="F161" s="50" t="str">
        <f aca="false">IF(OR(Matrix!F161="–",Matrix!F161="-"),"–",IF(Matrix!F161="","",EDATE(Matrix!F161,Themen!$F$6)))</f>
        <v/>
      </c>
      <c r="G161" s="50" t="str">
        <f aca="false">IF(OR(Matrix!G161="–",Matrix!G161="-"),"–",IF(Matrix!G161="","",EDATE(Matrix!G161,Themen!$F$7)))</f>
        <v/>
      </c>
      <c r="H161" s="50" t="str">
        <f aca="false">IF(OR(Matrix!H161="–",Matrix!H161="-"),"–",IF(Matrix!H161="","",EDATE(Matrix!H161,Themen!$F$8)))</f>
        <v/>
      </c>
      <c r="I161" s="50" t="str">
        <f aca="false">IF(OR(Matrix!I161="–",Matrix!I161="-"),"–",IF(Matrix!I161="","",EDATE(Matrix!I161,Themen!$F$9)))</f>
        <v/>
      </c>
      <c r="J161" s="50" t="str">
        <f aca="false">IF(OR(Matrix!J161="–",Matrix!J161="-"),"–",IF(Matrix!J161="","",EDATE(Matrix!J161,Themen!$F$10)))</f>
        <v/>
      </c>
      <c r="K161" s="50" t="str">
        <f aca="false">IF(OR(Matrix!K161="–",Matrix!K161="-"),"–",IF(Matrix!K161="","",EDATE(Matrix!K161,Themen!$F$11)))</f>
        <v/>
      </c>
      <c r="L161" s="50" t="str">
        <f aca="false">IF(OR(Matrix!L161="–",Matrix!L161="-"),"–",IF(Matrix!L161="","",EDATE(Matrix!L161,Themen!$F$12)))</f>
        <v/>
      </c>
      <c r="M161" s="50" t="str">
        <f aca="false">IF(OR(Matrix!M161="–",Matrix!M161="-"),"–",IF(Matrix!M161="","",EDATE(Matrix!M161,Themen!$F$13)))</f>
        <v/>
      </c>
      <c r="N161" s="50" t="str">
        <f aca="false">IF(OR(Matrix!N161="–",Matrix!N161="-"),"–",IF(Matrix!N161="","",EDATE(Matrix!N161,Themen!$F$14)))</f>
        <v/>
      </c>
      <c r="O161" s="50" t="str">
        <f aca="false">IF(OR(Matrix!O161="–",Matrix!O161="-"),"–",IF(Matrix!O161="","",EDATE(Matrix!O161,Themen!$F$15)))</f>
        <v/>
      </c>
      <c r="P161" s="50" t="str">
        <f aca="false">IF(OR(Matrix!P161="–",Matrix!P161="-"),"–",IF(Matrix!P161="","",EDATE(Matrix!P161,Themen!$F$16)))</f>
        <v/>
      </c>
      <c r="Q161" s="50" t="str">
        <f aca="false">IF(OR(Matrix!Q161="–",Matrix!Q161="-"),"–",IF(Matrix!Q161="","",EDATE(Matrix!Q161,Themen!$F$17)))</f>
        <v/>
      </c>
      <c r="R161" s="51" t="str">
        <f aca="false">IF(B161="","",IF(COUNTBLANK(Matrix!F161:Q161)&gt;0,"offen",IF(COUNT(F161:Q161)=0,"",MIN(F161:Q161))))</f>
        <v/>
      </c>
    </row>
    <row r="162" customFormat="false" ht="15" hidden="false" customHeight="false" outlineLevel="0" collapsed="false">
      <c r="A162" s="40" t="str">
        <f aca="false">IF(Matrix!A162="","",Matrix!A162)</f>
        <v/>
      </c>
      <c r="B162" s="15" t="str">
        <f aca="false">IF(Matrix!B162="","",Matrix!B162)</f>
        <v/>
      </c>
      <c r="C162" s="49" t="str">
        <f aca="false">IF(Matrix!C162="","",Matrix!C162)</f>
        <v/>
      </c>
      <c r="D162" s="49" t="str">
        <f aca="false">IF(Matrix!D162="","",Matrix!D162)</f>
        <v/>
      </c>
      <c r="E162" s="49" t="str">
        <f aca="false">IF(Matrix!E162="","",Matrix!E162)</f>
        <v/>
      </c>
      <c r="F162" s="50" t="str">
        <f aca="false">IF(OR(Matrix!F162="–",Matrix!F162="-"),"–",IF(Matrix!F162="","",EDATE(Matrix!F162,Themen!$F$6)))</f>
        <v/>
      </c>
      <c r="G162" s="50" t="str">
        <f aca="false">IF(OR(Matrix!G162="–",Matrix!G162="-"),"–",IF(Matrix!G162="","",EDATE(Matrix!G162,Themen!$F$7)))</f>
        <v/>
      </c>
      <c r="H162" s="50" t="str">
        <f aca="false">IF(OR(Matrix!H162="–",Matrix!H162="-"),"–",IF(Matrix!H162="","",EDATE(Matrix!H162,Themen!$F$8)))</f>
        <v/>
      </c>
      <c r="I162" s="50" t="str">
        <f aca="false">IF(OR(Matrix!I162="–",Matrix!I162="-"),"–",IF(Matrix!I162="","",EDATE(Matrix!I162,Themen!$F$9)))</f>
        <v/>
      </c>
      <c r="J162" s="50" t="str">
        <f aca="false">IF(OR(Matrix!J162="–",Matrix!J162="-"),"–",IF(Matrix!J162="","",EDATE(Matrix!J162,Themen!$F$10)))</f>
        <v/>
      </c>
      <c r="K162" s="50" t="str">
        <f aca="false">IF(OR(Matrix!K162="–",Matrix!K162="-"),"–",IF(Matrix!K162="","",EDATE(Matrix!K162,Themen!$F$11)))</f>
        <v/>
      </c>
      <c r="L162" s="50" t="str">
        <f aca="false">IF(OR(Matrix!L162="–",Matrix!L162="-"),"–",IF(Matrix!L162="","",EDATE(Matrix!L162,Themen!$F$12)))</f>
        <v/>
      </c>
      <c r="M162" s="50" t="str">
        <f aca="false">IF(OR(Matrix!M162="–",Matrix!M162="-"),"–",IF(Matrix!M162="","",EDATE(Matrix!M162,Themen!$F$13)))</f>
        <v/>
      </c>
      <c r="N162" s="50" t="str">
        <f aca="false">IF(OR(Matrix!N162="–",Matrix!N162="-"),"–",IF(Matrix!N162="","",EDATE(Matrix!N162,Themen!$F$14)))</f>
        <v/>
      </c>
      <c r="O162" s="50" t="str">
        <f aca="false">IF(OR(Matrix!O162="–",Matrix!O162="-"),"–",IF(Matrix!O162="","",EDATE(Matrix!O162,Themen!$F$15)))</f>
        <v/>
      </c>
      <c r="P162" s="50" t="str">
        <f aca="false">IF(OR(Matrix!P162="–",Matrix!P162="-"),"–",IF(Matrix!P162="","",EDATE(Matrix!P162,Themen!$F$16)))</f>
        <v/>
      </c>
      <c r="Q162" s="50" t="str">
        <f aca="false">IF(OR(Matrix!Q162="–",Matrix!Q162="-"),"–",IF(Matrix!Q162="","",EDATE(Matrix!Q162,Themen!$F$17)))</f>
        <v/>
      </c>
      <c r="R162" s="51" t="str">
        <f aca="false">IF(B162="","",IF(COUNTBLANK(Matrix!F162:Q162)&gt;0,"offen",IF(COUNT(F162:Q162)=0,"",MIN(F162:Q162))))</f>
        <v/>
      </c>
    </row>
    <row r="163" customFormat="false" ht="15" hidden="false" customHeight="false" outlineLevel="0" collapsed="false">
      <c r="A163" s="40" t="str">
        <f aca="false">IF(Matrix!A163="","",Matrix!A163)</f>
        <v/>
      </c>
      <c r="B163" s="15" t="str">
        <f aca="false">IF(Matrix!B163="","",Matrix!B163)</f>
        <v/>
      </c>
      <c r="C163" s="49" t="str">
        <f aca="false">IF(Matrix!C163="","",Matrix!C163)</f>
        <v/>
      </c>
      <c r="D163" s="49" t="str">
        <f aca="false">IF(Matrix!D163="","",Matrix!D163)</f>
        <v/>
      </c>
      <c r="E163" s="49" t="str">
        <f aca="false">IF(Matrix!E163="","",Matrix!E163)</f>
        <v/>
      </c>
      <c r="F163" s="50" t="str">
        <f aca="false">IF(OR(Matrix!F163="–",Matrix!F163="-"),"–",IF(Matrix!F163="","",EDATE(Matrix!F163,Themen!$F$6)))</f>
        <v/>
      </c>
      <c r="G163" s="50" t="str">
        <f aca="false">IF(OR(Matrix!G163="–",Matrix!G163="-"),"–",IF(Matrix!G163="","",EDATE(Matrix!G163,Themen!$F$7)))</f>
        <v/>
      </c>
      <c r="H163" s="50" t="str">
        <f aca="false">IF(OR(Matrix!H163="–",Matrix!H163="-"),"–",IF(Matrix!H163="","",EDATE(Matrix!H163,Themen!$F$8)))</f>
        <v/>
      </c>
      <c r="I163" s="50" t="str">
        <f aca="false">IF(OR(Matrix!I163="–",Matrix!I163="-"),"–",IF(Matrix!I163="","",EDATE(Matrix!I163,Themen!$F$9)))</f>
        <v/>
      </c>
      <c r="J163" s="50" t="str">
        <f aca="false">IF(OR(Matrix!J163="–",Matrix!J163="-"),"–",IF(Matrix!J163="","",EDATE(Matrix!J163,Themen!$F$10)))</f>
        <v/>
      </c>
      <c r="K163" s="50" t="str">
        <f aca="false">IF(OR(Matrix!K163="–",Matrix!K163="-"),"–",IF(Matrix!K163="","",EDATE(Matrix!K163,Themen!$F$11)))</f>
        <v/>
      </c>
      <c r="L163" s="50" t="str">
        <f aca="false">IF(OR(Matrix!L163="–",Matrix!L163="-"),"–",IF(Matrix!L163="","",EDATE(Matrix!L163,Themen!$F$12)))</f>
        <v/>
      </c>
      <c r="M163" s="50" t="str">
        <f aca="false">IF(OR(Matrix!M163="–",Matrix!M163="-"),"–",IF(Matrix!M163="","",EDATE(Matrix!M163,Themen!$F$13)))</f>
        <v/>
      </c>
      <c r="N163" s="50" t="str">
        <f aca="false">IF(OR(Matrix!N163="–",Matrix!N163="-"),"–",IF(Matrix!N163="","",EDATE(Matrix!N163,Themen!$F$14)))</f>
        <v/>
      </c>
      <c r="O163" s="50" t="str">
        <f aca="false">IF(OR(Matrix!O163="–",Matrix!O163="-"),"–",IF(Matrix!O163="","",EDATE(Matrix!O163,Themen!$F$15)))</f>
        <v/>
      </c>
      <c r="P163" s="50" t="str">
        <f aca="false">IF(OR(Matrix!P163="–",Matrix!P163="-"),"–",IF(Matrix!P163="","",EDATE(Matrix!P163,Themen!$F$16)))</f>
        <v/>
      </c>
      <c r="Q163" s="50" t="str">
        <f aca="false">IF(OR(Matrix!Q163="–",Matrix!Q163="-"),"–",IF(Matrix!Q163="","",EDATE(Matrix!Q163,Themen!$F$17)))</f>
        <v/>
      </c>
      <c r="R163" s="51" t="str">
        <f aca="false">IF(B163="","",IF(COUNTBLANK(Matrix!F163:Q163)&gt;0,"offen",IF(COUNT(F163:Q163)=0,"",MIN(F163:Q163))))</f>
        <v/>
      </c>
    </row>
    <row r="164" customFormat="false" ht="15" hidden="false" customHeight="false" outlineLevel="0" collapsed="false">
      <c r="A164" s="40" t="str">
        <f aca="false">IF(Matrix!A164="","",Matrix!A164)</f>
        <v/>
      </c>
      <c r="B164" s="15" t="str">
        <f aca="false">IF(Matrix!B164="","",Matrix!B164)</f>
        <v/>
      </c>
      <c r="C164" s="49" t="str">
        <f aca="false">IF(Matrix!C164="","",Matrix!C164)</f>
        <v/>
      </c>
      <c r="D164" s="49" t="str">
        <f aca="false">IF(Matrix!D164="","",Matrix!D164)</f>
        <v/>
      </c>
      <c r="E164" s="49" t="str">
        <f aca="false">IF(Matrix!E164="","",Matrix!E164)</f>
        <v/>
      </c>
      <c r="F164" s="50" t="str">
        <f aca="false">IF(OR(Matrix!F164="–",Matrix!F164="-"),"–",IF(Matrix!F164="","",EDATE(Matrix!F164,Themen!$F$6)))</f>
        <v/>
      </c>
      <c r="G164" s="50" t="str">
        <f aca="false">IF(OR(Matrix!G164="–",Matrix!G164="-"),"–",IF(Matrix!G164="","",EDATE(Matrix!G164,Themen!$F$7)))</f>
        <v/>
      </c>
      <c r="H164" s="50" t="str">
        <f aca="false">IF(OR(Matrix!H164="–",Matrix!H164="-"),"–",IF(Matrix!H164="","",EDATE(Matrix!H164,Themen!$F$8)))</f>
        <v/>
      </c>
      <c r="I164" s="50" t="str">
        <f aca="false">IF(OR(Matrix!I164="–",Matrix!I164="-"),"–",IF(Matrix!I164="","",EDATE(Matrix!I164,Themen!$F$9)))</f>
        <v/>
      </c>
      <c r="J164" s="50" t="str">
        <f aca="false">IF(OR(Matrix!J164="–",Matrix!J164="-"),"–",IF(Matrix!J164="","",EDATE(Matrix!J164,Themen!$F$10)))</f>
        <v/>
      </c>
      <c r="K164" s="50" t="str">
        <f aca="false">IF(OR(Matrix!K164="–",Matrix!K164="-"),"–",IF(Matrix!K164="","",EDATE(Matrix!K164,Themen!$F$11)))</f>
        <v/>
      </c>
      <c r="L164" s="50" t="str">
        <f aca="false">IF(OR(Matrix!L164="–",Matrix!L164="-"),"–",IF(Matrix!L164="","",EDATE(Matrix!L164,Themen!$F$12)))</f>
        <v/>
      </c>
      <c r="M164" s="50" t="str">
        <f aca="false">IF(OR(Matrix!M164="–",Matrix!M164="-"),"–",IF(Matrix!M164="","",EDATE(Matrix!M164,Themen!$F$13)))</f>
        <v/>
      </c>
      <c r="N164" s="50" t="str">
        <f aca="false">IF(OR(Matrix!N164="–",Matrix!N164="-"),"–",IF(Matrix!N164="","",EDATE(Matrix!N164,Themen!$F$14)))</f>
        <v/>
      </c>
      <c r="O164" s="50" t="str">
        <f aca="false">IF(OR(Matrix!O164="–",Matrix!O164="-"),"–",IF(Matrix!O164="","",EDATE(Matrix!O164,Themen!$F$15)))</f>
        <v/>
      </c>
      <c r="P164" s="50" t="str">
        <f aca="false">IF(OR(Matrix!P164="–",Matrix!P164="-"),"–",IF(Matrix!P164="","",EDATE(Matrix!P164,Themen!$F$16)))</f>
        <v/>
      </c>
      <c r="Q164" s="50" t="str">
        <f aca="false">IF(OR(Matrix!Q164="–",Matrix!Q164="-"),"–",IF(Matrix!Q164="","",EDATE(Matrix!Q164,Themen!$F$17)))</f>
        <v/>
      </c>
      <c r="R164" s="51" t="str">
        <f aca="false">IF(B164="","",IF(COUNTBLANK(Matrix!F164:Q164)&gt;0,"offen",IF(COUNT(F164:Q164)=0,"",MIN(F164:Q164))))</f>
        <v/>
      </c>
    </row>
    <row r="165" customFormat="false" ht="15" hidden="false" customHeight="false" outlineLevel="0" collapsed="false">
      <c r="A165" s="40" t="str">
        <f aca="false">IF(Matrix!A165="","",Matrix!A165)</f>
        <v/>
      </c>
      <c r="B165" s="15" t="str">
        <f aca="false">IF(Matrix!B165="","",Matrix!B165)</f>
        <v/>
      </c>
      <c r="C165" s="49" t="str">
        <f aca="false">IF(Matrix!C165="","",Matrix!C165)</f>
        <v/>
      </c>
      <c r="D165" s="49" t="str">
        <f aca="false">IF(Matrix!D165="","",Matrix!D165)</f>
        <v/>
      </c>
      <c r="E165" s="49" t="str">
        <f aca="false">IF(Matrix!E165="","",Matrix!E165)</f>
        <v/>
      </c>
      <c r="F165" s="50" t="str">
        <f aca="false">IF(OR(Matrix!F165="–",Matrix!F165="-"),"–",IF(Matrix!F165="","",EDATE(Matrix!F165,Themen!$F$6)))</f>
        <v/>
      </c>
      <c r="G165" s="50" t="str">
        <f aca="false">IF(OR(Matrix!G165="–",Matrix!G165="-"),"–",IF(Matrix!G165="","",EDATE(Matrix!G165,Themen!$F$7)))</f>
        <v/>
      </c>
      <c r="H165" s="50" t="str">
        <f aca="false">IF(OR(Matrix!H165="–",Matrix!H165="-"),"–",IF(Matrix!H165="","",EDATE(Matrix!H165,Themen!$F$8)))</f>
        <v/>
      </c>
      <c r="I165" s="50" t="str">
        <f aca="false">IF(OR(Matrix!I165="–",Matrix!I165="-"),"–",IF(Matrix!I165="","",EDATE(Matrix!I165,Themen!$F$9)))</f>
        <v/>
      </c>
      <c r="J165" s="50" t="str">
        <f aca="false">IF(OR(Matrix!J165="–",Matrix!J165="-"),"–",IF(Matrix!J165="","",EDATE(Matrix!J165,Themen!$F$10)))</f>
        <v/>
      </c>
      <c r="K165" s="50" t="str">
        <f aca="false">IF(OR(Matrix!K165="–",Matrix!K165="-"),"–",IF(Matrix!K165="","",EDATE(Matrix!K165,Themen!$F$11)))</f>
        <v/>
      </c>
      <c r="L165" s="50" t="str">
        <f aca="false">IF(OR(Matrix!L165="–",Matrix!L165="-"),"–",IF(Matrix!L165="","",EDATE(Matrix!L165,Themen!$F$12)))</f>
        <v/>
      </c>
      <c r="M165" s="50" t="str">
        <f aca="false">IF(OR(Matrix!M165="–",Matrix!M165="-"),"–",IF(Matrix!M165="","",EDATE(Matrix!M165,Themen!$F$13)))</f>
        <v/>
      </c>
      <c r="N165" s="50" t="str">
        <f aca="false">IF(OR(Matrix!N165="–",Matrix!N165="-"),"–",IF(Matrix!N165="","",EDATE(Matrix!N165,Themen!$F$14)))</f>
        <v/>
      </c>
      <c r="O165" s="50" t="str">
        <f aca="false">IF(OR(Matrix!O165="–",Matrix!O165="-"),"–",IF(Matrix!O165="","",EDATE(Matrix!O165,Themen!$F$15)))</f>
        <v/>
      </c>
      <c r="P165" s="50" t="str">
        <f aca="false">IF(OR(Matrix!P165="–",Matrix!P165="-"),"–",IF(Matrix!P165="","",EDATE(Matrix!P165,Themen!$F$16)))</f>
        <v/>
      </c>
      <c r="Q165" s="50" t="str">
        <f aca="false">IF(OR(Matrix!Q165="–",Matrix!Q165="-"),"–",IF(Matrix!Q165="","",EDATE(Matrix!Q165,Themen!$F$17)))</f>
        <v/>
      </c>
      <c r="R165" s="51" t="str">
        <f aca="false">IF(B165="","",IF(COUNTBLANK(Matrix!F165:Q165)&gt;0,"offen",IF(COUNT(F165:Q165)=0,"",MIN(F165:Q165))))</f>
        <v/>
      </c>
    </row>
    <row r="166" customFormat="false" ht="15" hidden="false" customHeight="false" outlineLevel="0" collapsed="false">
      <c r="A166" s="40" t="str">
        <f aca="false">IF(Matrix!A166="","",Matrix!A166)</f>
        <v/>
      </c>
      <c r="B166" s="15" t="str">
        <f aca="false">IF(Matrix!B166="","",Matrix!B166)</f>
        <v/>
      </c>
      <c r="C166" s="49" t="str">
        <f aca="false">IF(Matrix!C166="","",Matrix!C166)</f>
        <v/>
      </c>
      <c r="D166" s="49" t="str">
        <f aca="false">IF(Matrix!D166="","",Matrix!D166)</f>
        <v/>
      </c>
      <c r="E166" s="49" t="str">
        <f aca="false">IF(Matrix!E166="","",Matrix!E166)</f>
        <v/>
      </c>
      <c r="F166" s="50" t="str">
        <f aca="false">IF(OR(Matrix!F166="–",Matrix!F166="-"),"–",IF(Matrix!F166="","",EDATE(Matrix!F166,Themen!$F$6)))</f>
        <v/>
      </c>
      <c r="G166" s="50" t="str">
        <f aca="false">IF(OR(Matrix!G166="–",Matrix!G166="-"),"–",IF(Matrix!G166="","",EDATE(Matrix!G166,Themen!$F$7)))</f>
        <v/>
      </c>
      <c r="H166" s="50" t="str">
        <f aca="false">IF(OR(Matrix!H166="–",Matrix!H166="-"),"–",IF(Matrix!H166="","",EDATE(Matrix!H166,Themen!$F$8)))</f>
        <v/>
      </c>
      <c r="I166" s="50" t="str">
        <f aca="false">IF(OR(Matrix!I166="–",Matrix!I166="-"),"–",IF(Matrix!I166="","",EDATE(Matrix!I166,Themen!$F$9)))</f>
        <v/>
      </c>
      <c r="J166" s="50" t="str">
        <f aca="false">IF(OR(Matrix!J166="–",Matrix!J166="-"),"–",IF(Matrix!J166="","",EDATE(Matrix!J166,Themen!$F$10)))</f>
        <v/>
      </c>
      <c r="K166" s="50" t="str">
        <f aca="false">IF(OR(Matrix!K166="–",Matrix!K166="-"),"–",IF(Matrix!K166="","",EDATE(Matrix!K166,Themen!$F$11)))</f>
        <v/>
      </c>
      <c r="L166" s="50" t="str">
        <f aca="false">IF(OR(Matrix!L166="–",Matrix!L166="-"),"–",IF(Matrix!L166="","",EDATE(Matrix!L166,Themen!$F$12)))</f>
        <v/>
      </c>
      <c r="M166" s="50" t="str">
        <f aca="false">IF(OR(Matrix!M166="–",Matrix!M166="-"),"–",IF(Matrix!M166="","",EDATE(Matrix!M166,Themen!$F$13)))</f>
        <v/>
      </c>
      <c r="N166" s="50" t="str">
        <f aca="false">IF(OR(Matrix!N166="–",Matrix!N166="-"),"–",IF(Matrix!N166="","",EDATE(Matrix!N166,Themen!$F$14)))</f>
        <v/>
      </c>
      <c r="O166" s="50" t="str">
        <f aca="false">IF(OR(Matrix!O166="–",Matrix!O166="-"),"–",IF(Matrix!O166="","",EDATE(Matrix!O166,Themen!$F$15)))</f>
        <v/>
      </c>
      <c r="P166" s="50" t="str">
        <f aca="false">IF(OR(Matrix!P166="–",Matrix!P166="-"),"–",IF(Matrix!P166="","",EDATE(Matrix!P166,Themen!$F$16)))</f>
        <v/>
      </c>
      <c r="Q166" s="50" t="str">
        <f aca="false">IF(OR(Matrix!Q166="–",Matrix!Q166="-"),"–",IF(Matrix!Q166="","",EDATE(Matrix!Q166,Themen!$F$17)))</f>
        <v/>
      </c>
      <c r="R166" s="51" t="str">
        <f aca="false">IF(B166="","",IF(COUNTBLANK(Matrix!F166:Q166)&gt;0,"offen",IF(COUNT(F166:Q166)=0,"",MIN(F166:Q166))))</f>
        <v/>
      </c>
    </row>
    <row r="167" customFormat="false" ht="15" hidden="false" customHeight="false" outlineLevel="0" collapsed="false">
      <c r="A167" s="40" t="str">
        <f aca="false">IF(Matrix!A167="","",Matrix!A167)</f>
        <v/>
      </c>
      <c r="B167" s="15" t="str">
        <f aca="false">IF(Matrix!B167="","",Matrix!B167)</f>
        <v/>
      </c>
      <c r="C167" s="49" t="str">
        <f aca="false">IF(Matrix!C167="","",Matrix!C167)</f>
        <v/>
      </c>
      <c r="D167" s="49" t="str">
        <f aca="false">IF(Matrix!D167="","",Matrix!D167)</f>
        <v/>
      </c>
      <c r="E167" s="49" t="str">
        <f aca="false">IF(Matrix!E167="","",Matrix!E167)</f>
        <v/>
      </c>
      <c r="F167" s="50" t="str">
        <f aca="false">IF(OR(Matrix!F167="–",Matrix!F167="-"),"–",IF(Matrix!F167="","",EDATE(Matrix!F167,Themen!$F$6)))</f>
        <v/>
      </c>
      <c r="G167" s="50" t="str">
        <f aca="false">IF(OR(Matrix!G167="–",Matrix!G167="-"),"–",IF(Matrix!G167="","",EDATE(Matrix!G167,Themen!$F$7)))</f>
        <v/>
      </c>
      <c r="H167" s="50" t="str">
        <f aca="false">IF(OR(Matrix!H167="–",Matrix!H167="-"),"–",IF(Matrix!H167="","",EDATE(Matrix!H167,Themen!$F$8)))</f>
        <v/>
      </c>
      <c r="I167" s="50" t="str">
        <f aca="false">IF(OR(Matrix!I167="–",Matrix!I167="-"),"–",IF(Matrix!I167="","",EDATE(Matrix!I167,Themen!$F$9)))</f>
        <v/>
      </c>
      <c r="J167" s="50" t="str">
        <f aca="false">IF(OR(Matrix!J167="–",Matrix!J167="-"),"–",IF(Matrix!J167="","",EDATE(Matrix!J167,Themen!$F$10)))</f>
        <v/>
      </c>
      <c r="K167" s="50" t="str">
        <f aca="false">IF(OR(Matrix!K167="–",Matrix!K167="-"),"–",IF(Matrix!K167="","",EDATE(Matrix!K167,Themen!$F$11)))</f>
        <v/>
      </c>
      <c r="L167" s="50" t="str">
        <f aca="false">IF(OR(Matrix!L167="–",Matrix!L167="-"),"–",IF(Matrix!L167="","",EDATE(Matrix!L167,Themen!$F$12)))</f>
        <v/>
      </c>
      <c r="M167" s="50" t="str">
        <f aca="false">IF(OR(Matrix!M167="–",Matrix!M167="-"),"–",IF(Matrix!M167="","",EDATE(Matrix!M167,Themen!$F$13)))</f>
        <v/>
      </c>
      <c r="N167" s="50" t="str">
        <f aca="false">IF(OR(Matrix!N167="–",Matrix!N167="-"),"–",IF(Matrix!N167="","",EDATE(Matrix!N167,Themen!$F$14)))</f>
        <v/>
      </c>
      <c r="O167" s="50" t="str">
        <f aca="false">IF(OR(Matrix!O167="–",Matrix!O167="-"),"–",IF(Matrix!O167="","",EDATE(Matrix!O167,Themen!$F$15)))</f>
        <v/>
      </c>
      <c r="P167" s="50" t="str">
        <f aca="false">IF(OR(Matrix!P167="–",Matrix!P167="-"),"–",IF(Matrix!P167="","",EDATE(Matrix!P167,Themen!$F$16)))</f>
        <v/>
      </c>
      <c r="Q167" s="50" t="str">
        <f aca="false">IF(OR(Matrix!Q167="–",Matrix!Q167="-"),"–",IF(Matrix!Q167="","",EDATE(Matrix!Q167,Themen!$F$17)))</f>
        <v/>
      </c>
      <c r="R167" s="51" t="str">
        <f aca="false">IF(B167="","",IF(COUNTBLANK(Matrix!F167:Q167)&gt;0,"offen",IF(COUNT(F167:Q167)=0,"",MIN(F167:Q167))))</f>
        <v/>
      </c>
    </row>
    <row r="168" customFormat="false" ht="15" hidden="false" customHeight="false" outlineLevel="0" collapsed="false">
      <c r="A168" s="40" t="str">
        <f aca="false">IF(Matrix!A168="","",Matrix!A168)</f>
        <v/>
      </c>
      <c r="B168" s="15" t="str">
        <f aca="false">IF(Matrix!B168="","",Matrix!B168)</f>
        <v/>
      </c>
      <c r="C168" s="49" t="str">
        <f aca="false">IF(Matrix!C168="","",Matrix!C168)</f>
        <v/>
      </c>
      <c r="D168" s="49" t="str">
        <f aca="false">IF(Matrix!D168="","",Matrix!D168)</f>
        <v/>
      </c>
      <c r="E168" s="49" t="str">
        <f aca="false">IF(Matrix!E168="","",Matrix!E168)</f>
        <v/>
      </c>
      <c r="F168" s="50" t="str">
        <f aca="false">IF(OR(Matrix!F168="–",Matrix!F168="-"),"–",IF(Matrix!F168="","",EDATE(Matrix!F168,Themen!$F$6)))</f>
        <v/>
      </c>
      <c r="G168" s="50" t="str">
        <f aca="false">IF(OR(Matrix!G168="–",Matrix!G168="-"),"–",IF(Matrix!G168="","",EDATE(Matrix!G168,Themen!$F$7)))</f>
        <v/>
      </c>
      <c r="H168" s="50" t="str">
        <f aca="false">IF(OR(Matrix!H168="–",Matrix!H168="-"),"–",IF(Matrix!H168="","",EDATE(Matrix!H168,Themen!$F$8)))</f>
        <v/>
      </c>
      <c r="I168" s="50" t="str">
        <f aca="false">IF(OR(Matrix!I168="–",Matrix!I168="-"),"–",IF(Matrix!I168="","",EDATE(Matrix!I168,Themen!$F$9)))</f>
        <v/>
      </c>
      <c r="J168" s="50" t="str">
        <f aca="false">IF(OR(Matrix!J168="–",Matrix!J168="-"),"–",IF(Matrix!J168="","",EDATE(Matrix!J168,Themen!$F$10)))</f>
        <v/>
      </c>
      <c r="K168" s="50" t="str">
        <f aca="false">IF(OR(Matrix!K168="–",Matrix!K168="-"),"–",IF(Matrix!K168="","",EDATE(Matrix!K168,Themen!$F$11)))</f>
        <v/>
      </c>
      <c r="L168" s="50" t="str">
        <f aca="false">IF(OR(Matrix!L168="–",Matrix!L168="-"),"–",IF(Matrix!L168="","",EDATE(Matrix!L168,Themen!$F$12)))</f>
        <v/>
      </c>
      <c r="M168" s="50" t="str">
        <f aca="false">IF(OR(Matrix!M168="–",Matrix!M168="-"),"–",IF(Matrix!M168="","",EDATE(Matrix!M168,Themen!$F$13)))</f>
        <v/>
      </c>
      <c r="N168" s="50" t="str">
        <f aca="false">IF(OR(Matrix!N168="–",Matrix!N168="-"),"–",IF(Matrix!N168="","",EDATE(Matrix!N168,Themen!$F$14)))</f>
        <v/>
      </c>
      <c r="O168" s="50" t="str">
        <f aca="false">IF(OR(Matrix!O168="–",Matrix!O168="-"),"–",IF(Matrix!O168="","",EDATE(Matrix!O168,Themen!$F$15)))</f>
        <v/>
      </c>
      <c r="P168" s="50" t="str">
        <f aca="false">IF(OR(Matrix!P168="–",Matrix!P168="-"),"–",IF(Matrix!P168="","",EDATE(Matrix!P168,Themen!$F$16)))</f>
        <v/>
      </c>
      <c r="Q168" s="50" t="str">
        <f aca="false">IF(OR(Matrix!Q168="–",Matrix!Q168="-"),"–",IF(Matrix!Q168="","",EDATE(Matrix!Q168,Themen!$F$17)))</f>
        <v/>
      </c>
      <c r="R168" s="51" t="str">
        <f aca="false">IF(B168="","",IF(COUNTBLANK(Matrix!F168:Q168)&gt;0,"offen",IF(COUNT(F168:Q168)=0,"",MIN(F168:Q168))))</f>
        <v/>
      </c>
    </row>
    <row r="169" customFormat="false" ht="15" hidden="false" customHeight="false" outlineLevel="0" collapsed="false">
      <c r="A169" s="40" t="str">
        <f aca="false">IF(Matrix!A169="","",Matrix!A169)</f>
        <v/>
      </c>
      <c r="B169" s="15" t="str">
        <f aca="false">IF(Matrix!B169="","",Matrix!B169)</f>
        <v/>
      </c>
      <c r="C169" s="49" t="str">
        <f aca="false">IF(Matrix!C169="","",Matrix!C169)</f>
        <v/>
      </c>
      <c r="D169" s="49" t="str">
        <f aca="false">IF(Matrix!D169="","",Matrix!D169)</f>
        <v/>
      </c>
      <c r="E169" s="49" t="str">
        <f aca="false">IF(Matrix!E169="","",Matrix!E169)</f>
        <v/>
      </c>
      <c r="F169" s="50" t="str">
        <f aca="false">IF(OR(Matrix!F169="–",Matrix!F169="-"),"–",IF(Matrix!F169="","",EDATE(Matrix!F169,Themen!$F$6)))</f>
        <v/>
      </c>
      <c r="G169" s="50" t="str">
        <f aca="false">IF(OR(Matrix!G169="–",Matrix!G169="-"),"–",IF(Matrix!G169="","",EDATE(Matrix!G169,Themen!$F$7)))</f>
        <v/>
      </c>
      <c r="H169" s="50" t="str">
        <f aca="false">IF(OR(Matrix!H169="–",Matrix!H169="-"),"–",IF(Matrix!H169="","",EDATE(Matrix!H169,Themen!$F$8)))</f>
        <v/>
      </c>
      <c r="I169" s="50" t="str">
        <f aca="false">IF(OR(Matrix!I169="–",Matrix!I169="-"),"–",IF(Matrix!I169="","",EDATE(Matrix!I169,Themen!$F$9)))</f>
        <v/>
      </c>
      <c r="J169" s="50" t="str">
        <f aca="false">IF(OR(Matrix!J169="–",Matrix!J169="-"),"–",IF(Matrix!J169="","",EDATE(Matrix!J169,Themen!$F$10)))</f>
        <v/>
      </c>
      <c r="K169" s="50" t="str">
        <f aca="false">IF(OR(Matrix!K169="–",Matrix!K169="-"),"–",IF(Matrix!K169="","",EDATE(Matrix!K169,Themen!$F$11)))</f>
        <v/>
      </c>
      <c r="L169" s="50" t="str">
        <f aca="false">IF(OR(Matrix!L169="–",Matrix!L169="-"),"–",IF(Matrix!L169="","",EDATE(Matrix!L169,Themen!$F$12)))</f>
        <v/>
      </c>
      <c r="M169" s="50" t="str">
        <f aca="false">IF(OR(Matrix!M169="–",Matrix!M169="-"),"–",IF(Matrix!M169="","",EDATE(Matrix!M169,Themen!$F$13)))</f>
        <v/>
      </c>
      <c r="N169" s="50" t="str">
        <f aca="false">IF(OR(Matrix!N169="–",Matrix!N169="-"),"–",IF(Matrix!N169="","",EDATE(Matrix!N169,Themen!$F$14)))</f>
        <v/>
      </c>
      <c r="O169" s="50" t="str">
        <f aca="false">IF(OR(Matrix!O169="–",Matrix!O169="-"),"–",IF(Matrix!O169="","",EDATE(Matrix!O169,Themen!$F$15)))</f>
        <v/>
      </c>
      <c r="P169" s="50" t="str">
        <f aca="false">IF(OR(Matrix!P169="–",Matrix!P169="-"),"–",IF(Matrix!P169="","",EDATE(Matrix!P169,Themen!$F$16)))</f>
        <v/>
      </c>
      <c r="Q169" s="50" t="str">
        <f aca="false">IF(OR(Matrix!Q169="–",Matrix!Q169="-"),"–",IF(Matrix!Q169="","",EDATE(Matrix!Q169,Themen!$F$17)))</f>
        <v/>
      </c>
      <c r="R169" s="51" t="str">
        <f aca="false">IF(B169="","",IF(COUNTBLANK(Matrix!F169:Q169)&gt;0,"offen",IF(COUNT(F169:Q169)=0,"",MIN(F169:Q169))))</f>
        <v/>
      </c>
    </row>
    <row r="170" customFormat="false" ht="15" hidden="false" customHeight="false" outlineLevel="0" collapsed="false">
      <c r="A170" s="40" t="str">
        <f aca="false">IF(Matrix!A170="","",Matrix!A170)</f>
        <v/>
      </c>
      <c r="B170" s="15" t="str">
        <f aca="false">IF(Matrix!B170="","",Matrix!B170)</f>
        <v/>
      </c>
      <c r="C170" s="49" t="str">
        <f aca="false">IF(Matrix!C170="","",Matrix!C170)</f>
        <v/>
      </c>
      <c r="D170" s="49" t="str">
        <f aca="false">IF(Matrix!D170="","",Matrix!D170)</f>
        <v/>
      </c>
      <c r="E170" s="49" t="str">
        <f aca="false">IF(Matrix!E170="","",Matrix!E170)</f>
        <v/>
      </c>
      <c r="F170" s="50" t="str">
        <f aca="false">IF(OR(Matrix!F170="–",Matrix!F170="-"),"–",IF(Matrix!F170="","",EDATE(Matrix!F170,Themen!$F$6)))</f>
        <v/>
      </c>
      <c r="G170" s="50" t="str">
        <f aca="false">IF(OR(Matrix!G170="–",Matrix!G170="-"),"–",IF(Matrix!G170="","",EDATE(Matrix!G170,Themen!$F$7)))</f>
        <v/>
      </c>
      <c r="H170" s="50" t="str">
        <f aca="false">IF(OR(Matrix!H170="–",Matrix!H170="-"),"–",IF(Matrix!H170="","",EDATE(Matrix!H170,Themen!$F$8)))</f>
        <v/>
      </c>
      <c r="I170" s="50" t="str">
        <f aca="false">IF(OR(Matrix!I170="–",Matrix!I170="-"),"–",IF(Matrix!I170="","",EDATE(Matrix!I170,Themen!$F$9)))</f>
        <v/>
      </c>
      <c r="J170" s="50" t="str">
        <f aca="false">IF(OR(Matrix!J170="–",Matrix!J170="-"),"–",IF(Matrix!J170="","",EDATE(Matrix!J170,Themen!$F$10)))</f>
        <v/>
      </c>
      <c r="K170" s="50" t="str">
        <f aca="false">IF(OR(Matrix!K170="–",Matrix!K170="-"),"–",IF(Matrix!K170="","",EDATE(Matrix!K170,Themen!$F$11)))</f>
        <v/>
      </c>
      <c r="L170" s="50" t="str">
        <f aca="false">IF(OR(Matrix!L170="–",Matrix!L170="-"),"–",IF(Matrix!L170="","",EDATE(Matrix!L170,Themen!$F$12)))</f>
        <v/>
      </c>
      <c r="M170" s="50" t="str">
        <f aca="false">IF(OR(Matrix!M170="–",Matrix!M170="-"),"–",IF(Matrix!M170="","",EDATE(Matrix!M170,Themen!$F$13)))</f>
        <v/>
      </c>
      <c r="N170" s="50" t="str">
        <f aca="false">IF(OR(Matrix!N170="–",Matrix!N170="-"),"–",IF(Matrix!N170="","",EDATE(Matrix!N170,Themen!$F$14)))</f>
        <v/>
      </c>
      <c r="O170" s="50" t="str">
        <f aca="false">IF(OR(Matrix!O170="–",Matrix!O170="-"),"–",IF(Matrix!O170="","",EDATE(Matrix!O170,Themen!$F$15)))</f>
        <v/>
      </c>
      <c r="P170" s="50" t="str">
        <f aca="false">IF(OR(Matrix!P170="–",Matrix!P170="-"),"–",IF(Matrix!P170="","",EDATE(Matrix!P170,Themen!$F$16)))</f>
        <v/>
      </c>
      <c r="Q170" s="50" t="str">
        <f aca="false">IF(OR(Matrix!Q170="–",Matrix!Q170="-"),"–",IF(Matrix!Q170="","",EDATE(Matrix!Q170,Themen!$F$17)))</f>
        <v/>
      </c>
      <c r="R170" s="51" t="str">
        <f aca="false">IF(B170="","",IF(COUNTBLANK(Matrix!F170:Q170)&gt;0,"offen",IF(COUNT(F170:Q170)=0,"",MIN(F170:Q170))))</f>
        <v/>
      </c>
    </row>
    <row r="171" customFormat="false" ht="15" hidden="false" customHeight="false" outlineLevel="0" collapsed="false">
      <c r="A171" s="40" t="str">
        <f aca="false">IF(Matrix!A171="","",Matrix!A171)</f>
        <v/>
      </c>
      <c r="B171" s="15" t="str">
        <f aca="false">IF(Matrix!B171="","",Matrix!B171)</f>
        <v/>
      </c>
      <c r="C171" s="49" t="str">
        <f aca="false">IF(Matrix!C171="","",Matrix!C171)</f>
        <v/>
      </c>
      <c r="D171" s="49" t="str">
        <f aca="false">IF(Matrix!D171="","",Matrix!D171)</f>
        <v/>
      </c>
      <c r="E171" s="49" t="str">
        <f aca="false">IF(Matrix!E171="","",Matrix!E171)</f>
        <v/>
      </c>
      <c r="F171" s="50" t="str">
        <f aca="false">IF(OR(Matrix!F171="–",Matrix!F171="-"),"–",IF(Matrix!F171="","",EDATE(Matrix!F171,Themen!$F$6)))</f>
        <v/>
      </c>
      <c r="G171" s="50" t="str">
        <f aca="false">IF(OR(Matrix!G171="–",Matrix!G171="-"),"–",IF(Matrix!G171="","",EDATE(Matrix!G171,Themen!$F$7)))</f>
        <v/>
      </c>
      <c r="H171" s="50" t="str">
        <f aca="false">IF(OR(Matrix!H171="–",Matrix!H171="-"),"–",IF(Matrix!H171="","",EDATE(Matrix!H171,Themen!$F$8)))</f>
        <v/>
      </c>
      <c r="I171" s="50" t="str">
        <f aca="false">IF(OR(Matrix!I171="–",Matrix!I171="-"),"–",IF(Matrix!I171="","",EDATE(Matrix!I171,Themen!$F$9)))</f>
        <v/>
      </c>
      <c r="J171" s="50" t="str">
        <f aca="false">IF(OR(Matrix!J171="–",Matrix!J171="-"),"–",IF(Matrix!J171="","",EDATE(Matrix!J171,Themen!$F$10)))</f>
        <v/>
      </c>
      <c r="K171" s="50" t="str">
        <f aca="false">IF(OR(Matrix!K171="–",Matrix!K171="-"),"–",IF(Matrix!K171="","",EDATE(Matrix!K171,Themen!$F$11)))</f>
        <v/>
      </c>
      <c r="L171" s="50" t="str">
        <f aca="false">IF(OR(Matrix!L171="–",Matrix!L171="-"),"–",IF(Matrix!L171="","",EDATE(Matrix!L171,Themen!$F$12)))</f>
        <v/>
      </c>
      <c r="M171" s="50" t="str">
        <f aca="false">IF(OR(Matrix!M171="–",Matrix!M171="-"),"–",IF(Matrix!M171="","",EDATE(Matrix!M171,Themen!$F$13)))</f>
        <v/>
      </c>
      <c r="N171" s="50" t="str">
        <f aca="false">IF(OR(Matrix!N171="–",Matrix!N171="-"),"–",IF(Matrix!N171="","",EDATE(Matrix!N171,Themen!$F$14)))</f>
        <v/>
      </c>
      <c r="O171" s="50" t="str">
        <f aca="false">IF(OR(Matrix!O171="–",Matrix!O171="-"),"–",IF(Matrix!O171="","",EDATE(Matrix!O171,Themen!$F$15)))</f>
        <v/>
      </c>
      <c r="P171" s="50" t="str">
        <f aca="false">IF(OR(Matrix!P171="–",Matrix!P171="-"),"–",IF(Matrix!P171="","",EDATE(Matrix!P171,Themen!$F$16)))</f>
        <v/>
      </c>
      <c r="Q171" s="50" t="str">
        <f aca="false">IF(OR(Matrix!Q171="–",Matrix!Q171="-"),"–",IF(Matrix!Q171="","",EDATE(Matrix!Q171,Themen!$F$17)))</f>
        <v/>
      </c>
      <c r="R171" s="51" t="str">
        <f aca="false">IF(B171="","",IF(COUNTBLANK(Matrix!F171:Q171)&gt;0,"offen",IF(COUNT(F171:Q171)=0,"",MIN(F171:Q171))))</f>
        <v/>
      </c>
    </row>
    <row r="172" customFormat="false" ht="15" hidden="false" customHeight="false" outlineLevel="0" collapsed="false">
      <c r="A172" s="40" t="str">
        <f aca="false">IF(Matrix!A172="","",Matrix!A172)</f>
        <v/>
      </c>
      <c r="B172" s="15" t="str">
        <f aca="false">IF(Matrix!B172="","",Matrix!B172)</f>
        <v/>
      </c>
      <c r="C172" s="49" t="str">
        <f aca="false">IF(Matrix!C172="","",Matrix!C172)</f>
        <v/>
      </c>
      <c r="D172" s="49" t="str">
        <f aca="false">IF(Matrix!D172="","",Matrix!D172)</f>
        <v/>
      </c>
      <c r="E172" s="49" t="str">
        <f aca="false">IF(Matrix!E172="","",Matrix!E172)</f>
        <v/>
      </c>
      <c r="F172" s="50" t="str">
        <f aca="false">IF(OR(Matrix!F172="–",Matrix!F172="-"),"–",IF(Matrix!F172="","",EDATE(Matrix!F172,Themen!$F$6)))</f>
        <v/>
      </c>
      <c r="G172" s="50" t="str">
        <f aca="false">IF(OR(Matrix!G172="–",Matrix!G172="-"),"–",IF(Matrix!G172="","",EDATE(Matrix!G172,Themen!$F$7)))</f>
        <v/>
      </c>
      <c r="H172" s="50" t="str">
        <f aca="false">IF(OR(Matrix!H172="–",Matrix!H172="-"),"–",IF(Matrix!H172="","",EDATE(Matrix!H172,Themen!$F$8)))</f>
        <v/>
      </c>
      <c r="I172" s="50" t="str">
        <f aca="false">IF(OR(Matrix!I172="–",Matrix!I172="-"),"–",IF(Matrix!I172="","",EDATE(Matrix!I172,Themen!$F$9)))</f>
        <v/>
      </c>
      <c r="J172" s="50" t="str">
        <f aca="false">IF(OR(Matrix!J172="–",Matrix!J172="-"),"–",IF(Matrix!J172="","",EDATE(Matrix!J172,Themen!$F$10)))</f>
        <v/>
      </c>
      <c r="K172" s="50" t="str">
        <f aca="false">IF(OR(Matrix!K172="–",Matrix!K172="-"),"–",IF(Matrix!K172="","",EDATE(Matrix!K172,Themen!$F$11)))</f>
        <v/>
      </c>
      <c r="L172" s="50" t="str">
        <f aca="false">IF(OR(Matrix!L172="–",Matrix!L172="-"),"–",IF(Matrix!L172="","",EDATE(Matrix!L172,Themen!$F$12)))</f>
        <v/>
      </c>
      <c r="M172" s="50" t="str">
        <f aca="false">IF(OR(Matrix!M172="–",Matrix!M172="-"),"–",IF(Matrix!M172="","",EDATE(Matrix!M172,Themen!$F$13)))</f>
        <v/>
      </c>
      <c r="N172" s="50" t="str">
        <f aca="false">IF(OR(Matrix!N172="–",Matrix!N172="-"),"–",IF(Matrix!N172="","",EDATE(Matrix!N172,Themen!$F$14)))</f>
        <v/>
      </c>
      <c r="O172" s="50" t="str">
        <f aca="false">IF(OR(Matrix!O172="–",Matrix!O172="-"),"–",IF(Matrix!O172="","",EDATE(Matrix!O172,Themen!$F$15)))</f>
        <v/>
      </c>
      <c r="P172" s="50" t="str">
        <f aca="false">IF(OR(Matrix!P172="–",Matrix!P172="-"),"–",IF(Matrix!P172="","",EDATE(Matrix!P172,Themen!$F$16)))</f>
        <v/>
      </c>
      <c r="Q172" s="50" t="str">
        <f aca="false">IF(OR(Matrix!Q172="–",Matrix!Q172="-"),"–",IF(Matrix!Q172="","",EDATE(Matrix!Q172,Themen!$F$17)))</f>
        <v/>
      </c>
      <c r="R172" s="51" t="str">
        <f aca="false">IF(B172="","",IF(COUNTBLANK(Matrix!F172:Q172)&gt;0,"offen",IF(COUNT(F172:Q172)=0,"",MIN(F172:Q172))))</f>
        <v/>
      </c>
    </row>
    <row r="173" customFormat="false" ht="15" hidden="false" customHeight="false" outlineLevel="0" collapsed="false">
      <c r="A173" s="40" t="str">
        <f aca="false">IF(Matrix!A173="","",Matrix!A173)</f>
        <v/>
      </c>
      <c r="B173" s="15" t="str">
        <f aca="false">IF(Matrix!B173="","",Matrix!B173)</f>
        <v/>
      </c>
      <c r="C173" s="49" t="str">
        <f aca="false">IF(Matrix!C173="","",Matrix!C173)</f>
        <v/>
      </c>
      <c r="D173" s="49" t="str">
        <f aca="false">IF(Matrix!D173="","",Matrix!D173)</f>
        <v/>
      </c>
      <c r="E173" s="49" t="str">
        <f aca="false">IF(Matrix!E173="","",Matrix!E173)</f>
        <v/>
      </c>
      <c r="F173" s="50" t="str">
        <f aca="false">IF(OR(Matrix!F173="–",Matrix!F173="-"),"–",IF(Matrix!F173="","",EDATE(Matrix!F173,Themen!$F$6)))</f>
        <v/>
      </c>
      <c r="G173" s="50" t="str">
        <f aca="false">IF(OR(Matrix!G173="–",Matrix!G173="-"),"–",IF(Matrix!G173="","",EDATE(Matrix!G173,Themen!$F$7)))</f>
        <v/>
      </c>
      <c r="H173" s="50" t="str">
        <f aca="false">IF(OR(Matrix!H173="–",Matrix!H173="-"),"–",IF(Matrix!H173="","",EDATE(Matrix!H173,Themen!$F$8)))</f>
        <v/>
      </c>
      <c r="I173" s="50" t="str">
        <f aca="false">IF(OR(Matrix!I173="–",Matrix!I173="-"),"–",IF(Matrix!I173="","",EDATE(Matrix!I173,Themen!$F$9)))</f>
        <v/>
      </c>
      <c r="J173" s="50" t="str">
        <f aca="false">IF(OR(Matrix!J173="–",Matrix!J173="-"),"–",IF(Matrix!J173="","",EDATE(Matrix!J173,Themen!$F$10)))</f>
        <v/>
      </c>
      <c r="K173" s="50" t="str">
        <f aca="false">IF(OR(Matrix!K173="–",Matrix!K173="-"),"–",IF(Matrix!K173="","",EDATE(Matrix!K173,Themen!$F$11)))</f>
        <v/>
      </c>
      <c r="L173" s="50" t="str">
        <f aca="false">IF(OR(Matrix!L173="–",Matrix!L173="-"),"–",IF(Matrix!L173="","",EDATE(Matrix!L173,Themen!$F$12)))</f>
        <v/>
      </c>
      <c r="M173" s="50" t="str">
        <f aca="false">IF(OR(Matrix!M173="–",Matrix!M173="-"),"–",IF(Matrix!M173="","",EDATE(Matrix!M173,Themen!$F$13)))</f>
        <v/>
      </c>
      <c r="N173" s="50" t="str">
        <f aca="false">IF(OR(Matrix!N173="–",Matrix!N173="-"),"–",IF(Matrix!N173="","",EDATE(Matrix!N173,Themen!$F$14)))</f>
        <v/>
      </c>
      <c r="O173" s="50" t="str">
        <f aca="false">IF(OR(Matrix!O173="–",Matrix!O173="-"),"–",IF(Matrix!O173="","",EDATE(Matrix!O173,Themen!$F$15)))</f>
        <v/>
      </c>
      <c r="P173" s="50" t="str">
        <f aca="false">IF(OR(Matrix!P173="–",Matrix!P173="-"),"–",IF(Matrix!P173="","",EDATE(Matrix!P173,Themen!$F$16)))</f>
        <v/>
      </c>
      <c r="Q173" s="50" t="str">
        <f aca="false">IF(OR(Matrix!Q173="–",Matrix!Q173="-"),"–",IF(Matrix!Q173="","",EDATE(Matrix!Q173,Themen!$F$17)))</f>
        <v/>
      </c>
      <c r="R173" s="51" t="str">
        <f aca="false">IF(B173="","",IF(COUNTBLANK(Matrix!F173:Q173)&gt;0,"offen",IF(COUNT(F173:Q173)=0,"",MIN(F173:Q173))))</f>
        <v/>
      </c>
    </row>
    <row r="174" customFormat="false" ht="15" hidden="false" customHeight="false" outlineLevel="0" collapsed="false">
      <c r="A174" s="40" t="str">
        <f aca="false">IF(Matrix!A174="","",Matrix!A174)</f>
        <v/>
      </c>
      <c r="B174" s="15" t="str">
        <f aca="false">IF(Matrix!B174="","",Matrix!B174)</f>
        <v/>
      </c>
      <c r="C174" s="49" t="str">
        <f aca="false">IF(Matrix!C174="","",Matrix!C174)</f>
        <v/>
      </c>
      <c r="D174" s="49" t="str">
        <f aca="false">IF(Matrix!D174="","",Matrix!D174)</f>
        <v/>
      </c>
      <c r="E174" s="49" t="str">
        <f aca="false">IF(Matrix!E174="","",Matrix!E174)</f>
        <v/>
      </c>
      <c r="F174" s="50" t="str">
        <f aca="false">IF(OR(Matrix!F174="–",Matrix!F174="-"),"–",IF(Matrix!F174="","",EDATE(Matrix!F174,Themen!$F$6)))</f>
        <v/>
      </c>
      <c r="G174" s="50" t="str">
        <f aca="false">IF(OR(Matrix!G174="–",Matrix!G174="-"),"–",IF(Matrix!G174="","",EDATE(Matrix!G174,Themen!$F$7)))</f>
        <v/>
      </c>
      <c r="H174" s="50" t="str">
        <f aca="false">IF(OR(Matrix!H174="–",Matrix!H174="-"),"–",IF(Matrix!H174="","",EDATE(Matrix!H174,Themen!$F$8)))</f>
        <v/>
      </c>
      <c r="I174" s="50" t="str">
        <f aca="false">IF(OR(Matrix!I174="–",Matrix!I174="-"),"–",IF(Matrix!I174="","",EDATE(Matrix!I174,Themen!$F$9)))</f>
        <v/>
      </c>
      <c r="J174" s="50" t="str">
        <f aca="false">IF(OR(Matrix!J174="–",Matrix!J174="-"),"–",IF(Matrix!J174="","",EDATE(Matrix!J174,Themen!$F$10)))</f>
        <v/>
      </c>
      <c r="K174" s="50" t="str">
        <f aca="false">IF(OR(Matrix!K174="–",Matrix!K174="-"),"–",IF(Matrix!K174="","",EDATE(Matrix!K174,Themen!$F$11)))</f>
        <v/>
      </c>
      <c r="L174" s="50" t="str">
        <f aca="false">IF(OR(Matrix!L174="–",Matrix!L174="-"),"–",IF(Matrix!L174="","",EDATE(Matrix!L174,Themen!$F$12)))</f>
        <v/>
      </c>
      <c r="M174" s="50" t="str">
        <f aca="false">IF(OR(Matrix!M174="–",Matrix!M174="-"),"–",IF(Matrix!M174="","",EDATE(Matrix!M174,Themen!$F$13)))</f>
        <v/>
      </c>
      <c r="N174" s="50" t="str">
        <f aca="false">IF(OR(Matrix!N174="–",Matrix!N174="-"),"–",IF(Matrix!N174="","",EDATE(Matrix!N174,Themen!$F$14)))</f>
        <v/>
      </c>
      <c r="O174" s="50" t="str">
        <f aca="false">IF(OR(Matrix!O174="–",Matrix!O174="-"),"–",IF(Matrix!O174="","",EDATE(Matrix!O174,Themen!$F$15)))</f>
        <v/>
      </c>
      <c r="P174" s="50" t="str">
        <f aca="false">IF(OR(Matrix!P174="–",Matrix!P174="-"),"–",IF(Matrix!P174="","",EDATE(Matrix!P174,Themen!$F$16)))</f>
        <v/>
      </c>
      <c r="Q174" s="50" t="str">
        <f aca="false">IF(OR(Matrix!Q174="–",Matrix!Q174="-"),"–",IF(Matrix!Q174="","",EDATE(Matrix!Q174,Themen!$F$17)))</f>
        <v/>
      </c>
      <c r="R174" s="51" t="str">
        <f aca="false">IF(B174="","",IF(COUNTBLANK(Matrix!F174:Q174)&gt;0,"offen",IF(COUNT(F174:Q174)=0,"",MIN(F174:Q174))))</f>
        <v/>
      </c>
    </row>
    <row r="175" customFormat="false" ht="15" hidden="false" customHeight="false" outlineLevel="0" collapsed="false">
      <c r="A175" s="40" t="str">
        <f aca="false">IF(Matrix!A175="","",Matrix!A175)</f>
        <v/>
      </c>
      <c r="B175" s="15" t="str">
        <f aca="false">IF(Matrix!B175="","",Matrix!B175)</f>
        <v/>
      </c>
      <c r="C175" s="49" t="str">
        <f aca="false">IF(Matrix!C175="","",Matrix!C175)</f>
        <v/>
      </c>
      <c r="D175" s="49" t="str">
        <f aca="false">IF(Matrix!D175="","",Matrix!D175)</f>
        <v/>
      </c>
      <c r="E175" s="49" t="str">
        <f aca="false">IF(Matrix!E175="","",Matrix!E175)</f>
        <v/>
      </c>
      <c r="F175" s="50" t="str">
        <f aca="false">IF(OR(Matrix!F175="–",Matrix!F175="-"),"–",IF(Matrix!F175="","",EDATE(Matrix!F175,Themen!$F$6)))</f>
        <v/>
      </c>
      <c r="G175" s="50" t="str">
        <f aca="false">IF(OR(Matrix!G175="–",Matrix!G175="-"),"–",IF(Matrix!G175="","",EDATE(Matrix!G175,Themen!$F$7)))</f>
        <v/>
      </c>
      <c r="H175" s="50" t="str">
        <f aca="false">IF(OR(Matrix!H175="–",Matrix!H175="-"),"–",IF(Matrix!H175="","",EDATE(Matrix!H175,Themen!$F$8)))</f>
        <v/>
      </c>
      <c r="I175" s="50" t="str">
        <f aca="false">IF(OR(Matrix!I175="–",Matrix!I175="-"),"–",IF(Matrix!I175="","",EDATE(Matrix!I175,Themen!$F$9)))</f>
        <v/>
      </c>
      <c r="J175" s="50" t="str">
        <f aca="false">IF(OR(Matrix!J175="–",Matrix!J175="-"),"–",IF(Matrix!J175="","",EDATE(Matrix!J175,Themen!$F$10)))</f>
        <v/>
      </c>
      <c r="K175" s="50" t="str">
        <f aca="false">IF(OR(Matrix!K175="–",Matrix!K175="-"),"–",IF(Matrix!K175="","",EDATE(Matrix!K175,Themen!$F$11)))</f>
        <v/>
      </c>
      <c r="L175" s="50" t="str">
        <f aca="false">IF(OR(Matrix!L175="–",Matrix!L175="-"),"–",IF(Matrix!L175="","",EDATE(Matrix!L175,Themen!$F$12)))</f>
        <v/>
      </c>
      <c r="M175" s="50" t="str">
        <f aca="false">IF(OR(Matrix!M175="–",Matrix!M175="-"),"–",IF(Matrix!M175="","",EDATE(Matrix!M175,Themen!$F$13)))</f>
        <v/>
      </c>
      <c r="N175" s="50" t="str">
        <f aca="false">IF(OR(Matrix!N175="–",Matrix!N175="-"),"–",IF(Matrix!N175="","",EDATE(Matrix!N175,Themen!$F$14)))</f>
        <v/>
      </c>
      <c r="O175" s="50" t="str">
        <f aca="false">IF(OR(Matrix!O175="–",Matrix!O175="-"),"–",IF(Matrix!O175="","",EDATE(Matrix!O175,Themen!$F$15)))</f>
        <v/>
      </c>
      <c r="P175" s="50" t="str">
        <f aca="false">IF(OR(Matrix!P175="–",Matrix!P175="-"),"–",IF(Matrix!P175="","",EDATE(Matrix!P175,Themen!$F$16)))</f>
        <v/>
      </c>
      <c r="Q175" s="50" t="str">
        <f aca="false">IF(OR(Matrix!Q175="–",Matrix!Q175="-"),"–",IF(Matrix!Q175="","",EDATE(Matrix!Q175,Themen!$F$17)))</f>
        <v/>
      </c>
      <c r="R175" s="51" t="str">
        <f aca="false">IF(B175="","",IF(COUNTBLANK(Matrix!F175:Q175)&gt;0,"offen",IF(COUNT(F175:Q175)=0,"",MIN(F175:Q175))))</f>
        <v/>
      </c>
    </row>
    <row r="176" customFormat="false" ht="15" hidden="false" customHeight="false" outlineLevel="0" collapsed="false">
      <c r="A176" s="40" t="str">
        <f aca="false">IF(Matrix!A176="","",Matrix!A176)</f>
        <v/>
      </c>
      <c r="B176" s="15" t="str">
        <f aca="false">IF(Matrix!B176="","",Matrix!B176)</f>
        <v/>
      </c>
      <c r="C176" s="49" t="str">
        <f aca="false">IF(Matrix!C176="","",Matrix!C176)</f>
        <v/>
      </c>
      <c r="D176" s="49" t="str">
        <f aca="false">IF(Matrix!D176="","",Matrix!D176)</f>
        <v/>
      </c>
      <c r="E176" s="49" t="str">
        <f aca="false">IF(Matrix!E176="","",Matrix!E176)</f>
        <v/>
      </c>
      <c r="F176" s="50" t="str">
        <f aca="false">IF(OR(Matrix!F176="–",Matrix!F176="-"),"–",IF(Matrix!F176="","",EDATE(Matrix!F176,Themen!$F$6)))</f>
        <v/>
      </c>
      <c r="G176" s="50" t="str">
        <f aca="false">IF(OR(Matrix!G176="–",Matrix!G176="-"),"–",IF(Matrix!G176="","",EDATE(Matrix!G176,Themen!$F$7)))</f>
        <v/>
      </c>
      <c r="H176" s="50" t="str">
        <f aca="false">IF(OR(Matrix!H176="–",Matrix!H176="-"),"–",IF(Matrix!H176="","",EDATE(Matrix!H176,Themen!$F$8)))</f>
        <v/>
      </c>
      <c r="I176" s="50" t="str">
        <f aca="false">IF(OR(Matrix!I176="–",Matrix!I176="-"),"–",IF(Matrix!I176="","",EDATE(Matrix!I176,Themen!$F$9)))</f>
        <v/>
      </c>
      <c r="J176" s="50" t="str">
        <f aca="false">IF(OR(Matrix!J176="–",Matrix!J176="-"),"–",IF(Matrix!J176="","",EDATE(Matrix!J176,Themen!$F$10)))</f>
        <v/>
      </c>
      <c r="K176" s="50" t="str">
        <f aca="false">IF(OR(Matrix!K176="–",Matrix!K176="-"),"–",IF(Matrix!K176="","",EDATE(Matrix!K176,Themen!$F$11)))</f>
        <v/>
      </c>
      <c r="L176" s="50" t="str">
        <f aca="false">IF(OR(Matrix!L176="–",Matrix!L176="-"),"–",IF(Matrix!L176="","",EDATE(Matrix!L176,Themen!$F$12)))</f>
        <v/>
      </c>
      <c r="M176" s="50" t="str">
        <f aca="false">IF(OR(Matrix!M176="–",Matrix!M176="-"),"–",IF(Matrix!M176="","",EDATE(Matrix!M176,Themen!$F$13)))</f>
        <v/>
      </c>
      <c r="N176" s="50" t="str">
        <f aca="false">IF(OR(Matrix!N176="–",Matrix!N176="-"),"–",IF(Matrix!N176="","",EDATE(Matrix!N176,Themen!$F$14)))</f>
        <v/>
      </c>
      <c r="O176" s="50" t="str">
        <f aca="false">IF(OR(Matrix!O176="–",Matrix!O176="-"),"–",IF(Matrix!O176="","",EDATE(Matrix!O176,Themen!$F$15)))</f>
        <v/>
      </c>
      <c r="P176" s="50" t="str">
        <f aca="false">IF(OR(Matrix!P176="–",Matrix!P176="-"),"–",IF(Matrix!P176="","",EDATE(Matrix!P176,Themen!$F$16)))</f>
        <v/>
      </c>
      <c r="Q176" s="50" t="str">
        <f aca="false">IF(OR(Matrix!Q176="–",Matrix!Q176="-"),"–",IF(Matrix!Q176="","",EDATE(Matrix!Q176,Themen!$F$17)))</f>
        <v/>
      </c>
      <c r="R176" s="51" t="str">
        <f aca="false">IF(B176="","",IF(COUNTBLANK(Matrix!F176:Q176)&gt;0,"offen",IF(COUNT(F176:Q176)=0,"",MIN(F176:Q176))))</f>
        <v/>
      </c>
    </row>
    <row r="177" customFormat="false" ht="15" hidden="false" customHeight="false" outlineLevel="0" collapsed="false">
      <c r="A177" s="40" t="str">
        <f aca="false">IF(Matrix!A177="","",Matrix!A177)</f>
        <v/>
      </c>
      <c r="B177" s="15" t="str">
        <f aca="false">IF(Matrix!B177="","",Matrix!B177)</f>
        <v/>
      </c>
      <c r="C177" s="49" t="str">
        <f aca="false">IF(Matrix!C177="","",Matrix!C177)</f>
        <v/>
      </c>
      <c r="D177" s="49" t="str">
        <f aca="false">IF(Matrix!D177="","",Matrix!D177)</f>
        <v/>
      </c>
      <c r="E177" s="49" t="str">
        <f aca="false">IF(Matrix!E177="","",Matrix!E177)</f>
        <v/>
      </c>
      <c r="F177" s="50" t="str">
        <f aca="false">IF(OR(Matrix!F177="–",Matrix!F177="-"),"–",IF(Matrix!F177="","",EDATE(Matrix!F177,Themen!$F$6)))</f>
        <v/>
      </c>
      <c r="G177" s="50" t="str">
        <f aca="false">IF(OR(Matrix!G177="–",Matrix!G177="-"),"–",IF(Matrix!G177="","",EDATE(Matrix!G177,Themen!$F$7)))</f>
        <v/>
      </c>
      <c r="H177" s="50" t="str">
        <f aca="false">IF(OR(Matrix!H177="–",Matrix!H177="-"),"–",IF(Matrix!H177="","",EDATE(Matrix!H177,Themen!$F$8)))</f>
        <v/>
      </c>
      <c r="I177" s="50" t="str">
        <f aca="false">IF(OR(Matrix!I177="–",Matrix!I177="-"),"–",IF(Matrix!I177="","",EDATE(Matrix!I177,Themen!$F$9)))</f>
        <v/>
      </c>
      <c r="J177" s="50" t="str">
        <f aca="false">IF(OR(Matrix!J177="–",Matrix!J177="-"),"–",IF(Matrix!J177="","",EDATE(Matrix!J177,Themen!$F$10)))</f>
        <v/>
      </c>
      <c r="K177" s="50" t="str">
        <f aca="false">IF(OR(Matrix!K177="–",Matrix!K177="-"),"–",IF(Matrix!K177="","",EDATE(Matrix!K177,Themen!$F$11)))</f>
        <v/>
      </c>
      <c r="L177" s="50" t="str">
        <f aca="false">IF(OR(Matrix!L177="–",Matrix!L177="-"),"–",IF(Matrix!L177="","",EDATE(Matrix!L177,Themen!$F$12)))</f>
        <v/>
      </c>
      <c r="M177" s="50" t="str">
        <f aca="false">IF(OR(Matrix!M177="–",Matrix!M177="-"),"–",IF(Matrix!M177="","",EDATE(Matrix!M177,Themen!$F$13)))</f>
        <v/>
      </c>
      <c r="N177" s="50" t="str">
        <f aca="false">IF(OR(Matrix!N177="–",Matrix!N177="-"),"–",IF(Matrix!N177="","",EDATE(Matrix!N177,Themen!$F$14)))</f>
        <v/>
      </c>
      <c r="O177" s="50" t="str">
        <f aca="false">IF(OR(Matrix!O177="–",Matrix!O177="-"),"–",IF(Matrix!O177="","",EDATE(Matrix!O177,Themen!$F$15)))</f>
        <v/>
      </c>
      <c r="P177" s="50" t="str">
        <f aca="false">IF(OR(Matrix!P177="–",Matrix!P177="-"),"–",IF(Matrix!P177="","",EDATE(Matrix!P177,Themen!$F$16)))</f>
        <v/>
      </c>
      <c r="Q177" s="50" t="str">
        <f aca="false">IF(OR(Matrix!Q177="–",Matrix!Q177="-"),"–",IF(Matrix!Q177="","",EDATE(Matrix!Q177,Themen!$F$17)))</f>
        <v/>
      </c>
      <c r="R177" s="51" t="str">
        <f aca="false">IF(B177="","",IF(COUNTBLANK(Matrix!F177:Q177)&gt;0,"offen",IF(COUNT(F177:Q177)=0,"",MIN(F177:Q177))))</f>
        <v/>
      </c>
    </row>
    <row r="178" customFormat="false" ht="15" hidden="false" customHeight="false" outlineLevel="0" collapsed="false">
      <c r="A178" s="40" t="str">
        <f aca="false">IF(Matrix!A178="","",Matrix!A178)</f>
        <v/>
      </c>
      <c r="B178" s="15" t="str">
        <f aca="false">IF(Matrix!B178="","",Matrix!B178)</f>
        <v/>
      </c>
      <c r="C178" s="49" t="str">
        <f aca="false">IF(Matrix!C178="","",Matrix!C178)</f>
        <v/>
      </c>
      <c r="D178" s="49" t="str">
        <f aca="false">IF(Matrix!D178="","",Matrix!D178)</f>
        <v/>
      </c>
      <c r="E178" s="49" t="str">
        <f aca="false">IF(Matrix!E178="","",Matrix!E178)</f>
        <v/>
      </c>
      <c r="F178" s="50" t="str">
        <f aca="false">IF(OR(Matrix!F178="–",Matrix!F178="-"),"–",IF(Matrix!F178="","",EDATE(Matrix!F178,Themen!$F$6)))</f>
        <v/>
      </c>
      <c r="G178" s="50" t="str">
        <f aca="false">IF(OR(Matrix!G178="–",Matrix!G178="-"),"–",IF(Matrix!G178="","",EDATE(Matrix!G178,Themen!$F$7)))</f>
        <v/>
      </c>
      <c r="H178" s="50" t="str">
        <f aca="false">IF(OR(Matrix!H178="–",Matrix!H178="-"),"–",IF(Matrix!H178="","",EDATE(Matrix!H178,Themen!$F$8)))</f>
        <v/>
      </c>
      <c r="I178" s="50" t="str">
        <f aca="false">IF(OR(Matrix!I178="–",Matrix!I178="-"),"–",IF(Matrix!I178="","",EDATE(Matrix!I178,Themen!$F$9)))</f>
        <v/>
      </c>
      <c r="J178" s="50" t="str">
        <f aca="false">IF(OR(Matrix!J178="–",Matrix!J178="-"),"–",IF(Matrix!J178="","",EDATE(Matrix!J178,Themen!$F$10)))</f>
        <v/>
      </c>
      <c r="K178" s="50" t="str">
        <f aca="false">IF(OR(Matrix!K178="–",Matrix!K178="-"),"–",IF(Matrix!K178="","",EDATE(Matrix!K178,Themen!$F$11)))</f>
        <v/>
      </c>
      <c r="L178" s="50" t="str">
        <f aca="false">IF(OR(Matrix!L178="–",Matrix!L178="-"),"–",IF(Matrix!L178="","",EDATE(Matrix!L178,Themen!$F$12)))</f>
        <v/>
      </c>
      <c r="M178" s="50" t="str">
        <f aca="false">IF(OR(Matrix!M178="–",Matrix!M178="-"),"–",IF(Matrix!M178="","",EDATE(Matrix!M178,Themen!$F$13)))</f>
        <v/>
      </c>
      <c r="N178" s="50" t="str">
        <f aca="false">IF(OR(Matrix!N178="–",Matrix!N178="-"),"–",IF(Matrix!N178="","",EDATE(Matrix!N178,Themen!$F$14)))</f>
        <v/>
      </c>
      <c r="O178" s="50" t="str">
        <f aca="false">IF(OR(Matrix!O178="–",Matrix!O178="-"),"–",IF(Matrix!O178="","",EDATE(Matrix!O178,Themen!$F$15)))</f>
        <v/>
      </c>
      <c r="P178" s="50" t="str">
        <f aca="false">IF(OR(Matrix!P178="–",Matrix!P178="-"),"–",IF(Matrix!P178="","",EDATE(Matrix!P178,Themen!$F$16)))</f>
        <v/>
      </c>
      <c r="Q178" s="50" t="str">
        <f aca="false">IF(OR(Matrix!Q178="–",Matrix!Q178="-"),"–",IF(Matrix!Q178="","",EDATE(Matrix!Q178,Themen!$F$17)))</f>
        <v/>
      </c>
      <c r="R178" s="51" t="str">
        <f aca="false">IF(B178="","",IF(COUNTBLANK(Matrix!F178:Q178)&gt;0,"offen",IF(COUNT(F178:Q178)=0,"",MIN(F178:Q178))))</f>
        <v/>
      </c>
    </row>
    <row r="179" customFormat="false" ht="15" hidden="false" customHeight="false" outlineLevel="0" collapsed="false">
      <c r="A179" s="40" t="str">
        <f aca="false">IF(Matrix!A179="","",Matrix!A179)</f>
        <v/>
      </c>
      <c r="B179" s="15" t="str">
        <f aca="false">IF(Matrix!B179="","",Matrix!B179)</f>
        <v/>
      </c>
      <c r="C179" s="49" t="str">
        <f aca="false">IF(Matrix!C179="","",Matrix!C179)</f>
        <v/>
      </c>
      <c r="D179" s="49" t="str">
        <f aca="false">IF(Matrix!D179="","",Matrix!D179)</f>
        <v/>
      </c>
      <c r="E179" s="49" t="str">
        <f aca="false">IF(Matrix!E179="","",Matrix!E179)</f>
        <v/>
      </c>
      <c r="F179" s="50" t="str">
        <f aca="false">IF(OR(Matrix!F179="–",Matrix!F179="-"),"–",IF(Matrix!F179="","",EDATE(Matrix!F179,Themen!$F$6)))</f>
        <v/>
      </c>
      <c r="G179" s="50" t="str">
        <f aca="false">IF(OR(Matrix!G179="–",Matrix!G179="-"),"–",IF(Matrix!G179="","",EDATE(Matrix!G179,Themen!$F$7)))</f>
        <v/>
      </c>
      <c r="H179" s="50" t="str">
        <f aca="false">IF(OR(Matrix!H179="–",Matrix!H179="-"),"–",IF(Matrix!H179="","",EDATE(Matrix!H179,Themen!$F$8)))</f>
        <v/>
      </c>
      <c r="I179" s="50" t="str">
        <f aca="false">IF(OR(Matrix!I179="–",Matrix!I179="-"),"–",IF(Matrix!I179="","",EDATE(Matrix!I179,Themen!$F$9)))</f>
        <v/>
      </c>
      <c r="J179" s="50" t="str">
        <f aca="false">IF(OR(Matrix!J179="–",Matrix!J179="-"),"–",IF(Matrix!J179="","",EDATE(Matrix!J179,Themen!$F$10)))</f>
        <v/>
      </c>
      <c r="K179" s="50" t="str">
        <f aca="false">IF(OR(Matrix!K179="–",Matrix!K179="-"),"–",IF(Matrix!K179="","",EDATE(Matrix!K179,Themen!$F$11)))</f>
        <v/>
      </c>
      <c r="L179" s="50" t="str">
        <f aca="false">IF(OR(Matrix!L179="–",Matrix!L179="-"),"–",IF(Matrix!L179="","",EDATE(Matrix!L179,Themen!$F$12)))</f>
        <v/>
      </c>
      <c r="M179" s="50" t="str">
        <f aca="false">IF(OR(Matrix!M179="–",Matrix!M179="-"),"–",IF(Matrix!M179="","",EDATE(Matrix!M179,Themen!$F$13)))</f>
        <v/>
      </c>
      <c r="N179" s="50" t="str">
        <f aca="false">IF(OR(Matrix!N179="–",Matrix!N179="-"),"–",IF(Matrix!N179="","",EDATE(Matrix!N179,Themen!$F$14)))</f>
        <v/>
      </c>
      <c r="O179" s="50" t="str">
        <f aca="false">IF(OR(Matrix!O179="–",Matrix!O179="-"),"–",IF(Matrix!O179="","",EDATE(Matrix!O179,Themen!$F$15)))</f>
        <v/>
      </c>
      <c r="P179" s="50" t="str">
        <f aca="false">IF(OR(Matrix!P179="–",Matrix!P179="-"),"–",IF(Matrix!P179="","",EDATE(Matrix!P179,Themen!$F$16)))</f>
        <v/>
      </c>
      <c r="Q179" s="50" t="str">
        <f aca="false">IF(OR(Matrix!Q179="–",Matrix!Q179="-"),"–",IF(Matrix!Q179="","",EDATE(Matrix!Q179,Themen!$F$17)))</f>
        <v/>
      </c>
      <c r="R179" s="51" t="str">
        <f aca="false">IF(B179="","",IF(COUNTBLANK(Matrix!F179:Q179)&gt;0,"offen",IF(COUNT(F179:Q179)=0,"",MIN(F179:Q179))))</f>
        <v/>
      </c>
    </row>
    <row r="180" customFormat="false" ht="15" hidden="false" customHeight="false" outlineLevel="0" collapsed="false">
      <c r="A180" s="40" t="str">
        <f aca="false">IF(Matrix!A180="","",Matrix!A180)</f>
        <v/>
      </c>
      <c r="B180" s="15" t="str">
        <f aca="false">IF(Matrix!B180="","",Matrix!B180)</f>
        <v/>
      </c>
      <c r="C180" s="49" t="str">
        <f aca="false">IF(Matrix!C180="","",Matrix!C180)</f>
        <v/>
      </c>
      <c r="D180" s="49" t="str">
        <f aca="false">IF(Matrix!D180="","",Matrix!D180)</f>
        <v/>
      </c>
      <c r="E180" s="49" t="str">
        <f aca="false">IF(Matrix!E180="","",Matrix!E180)</f>
        <v/>
      </c>
      <c r="F180" s="50" t="str">
        <f aca="false">IF(OR(Matrix!F180="–",Matrix!F180="-"),"–",IF(Matrix!F180="","",EDATE(Matrix!F180,Themen!$F$6)))</f>
        <v/>
      </c>
      <c r="G180" s="50" t="str">
        <f aca="false">IF(OR(Matrix!G180="–",Matrix!G180="-"),"–",IF(Matrix!G180="","",EDATE(Matrix!G180,Themen!$F$7)))</f>
        <v/>
      </c>
      <c r="H180" s="50" t="str">
        <f aca="false">IF(OR(Matrix!H180="–",Matrix!H180="-"),"–",IF(Matrix!H180="","",EDATE(Matrix!H180,Themen!$F$8)))</f>
        <v/>
      </c>
      <c r="I180" s="50" t="str">
        <f aca="false">IF(OR(Matrix!I180="–",Matrix!I180="-"),"–",IF(Matrix!I180="","",EDATE(Matrix!I180,Themen!$F$9)))</f>
        <v/>
      </c>
      <c r="J180" s="50" t="str">
        <f aca="false">IF(OR(Matrix!J180="–",Matrix!J180="-"),"–",IF(Matrix!J180="","",EDATE(Matrix!J180,Themen!$F$10)))</f>
        <v/>
      </c>
      <c r="K180" s="50" t="str">
        <f aca="false">IF(OR(Matrix!K180="–",Matrix!K180="-"),"–",IF(Matrix!K180="","",EDATE(Matrix!K180,Themen!$F$11)))</f>
        <v/>
      </c>
      <c r="L180" s="50" t="str">
        <f aca="false">IF(OR(Matrix!L180="–",Matrix!L180="-"),"–",IF(Matrix!L180="","",EDATE(Matrix!L180,Themen!$F$12)))</f>
        <v/>
      </c>
      <c r="M180" s="50" t="str">
        <f aca="false">IF(OR(Matrix!M180="–",Matrix!M180="-"),"–",IF(Matrix!M180="","",EDATE(Matrix!M180,Themen!$F$13)))</f>
        <v/>
      </c>
      <c r="N180" s="50" t="str">
        <f aca="false">IF(OR(Matrix!N180="–",Matrix!N180="-"),"–",IF(Matrix!N180="","",EDATE(Matrix!N180,Themen!$F$14)))</f>
        <v/>
      </c>
      <c r="O180" s="50" t="str">
        <f aca="false">IF(OR(Matrix!O180="–",Matrix!O180="-"),"–",IF(Matrix!O180="","",EDATE(Matrix!O180,Themen!$F$15)))</f>
        <v/>
      </c>
      <c r="P180" s="50" t="str">
        <f aca="false">IF(OR(Matrix!P180="–",Matrix!P180="-"),"–",IF(Matrix!P180="","",EDATE(Matrix!P180,Themen!$F$16)))</f>
        <v/>
      </c>
      <c r="Q180" s="50" t="str">
        <f aca="false">IF(OR(Matrix!Q180="–",Matrix!Q180="-"),"–",IF(Matrix!Q180="","",EDATE(Matrix!Q180,Themen!$F$17)))</f>
        <v/>
      </c>
      <c r="R180" s="51" t="str">
        <f aca="false">IF(B180="","",IF(COUNTBLANK(Matrix!F180:Q180)&gt;0,"offen",IF(COUNT(F180:Q180)=0,"",MIN(F180:Q180))))</f>
        <v/>
      </c>
    </row>
    <row r="181" customFormat="false" ht="15" hidden="false" customHeight="false" outlineLevel="0" collapsed="false">
      <c r="A181" s="40" t="str">
        <f aca="false">IF(Matrix!A181="","",Matrix!A181)</f>
        <v/>
      </c>
      <c r="B181" s="15" t="str">
        <f aca="false">IF(Matrix!B181="","",Matrix!B181)</f>
        <v/>
      </c>
      <c r="C181" s="49" t="str">
        <f aca="false">IF(Matrix!C181="","",Matrix!C181)</f>
        <v/>
      </c>
      <c r="D181" s="49" t="str">
        <f aca="false">IF(Matrix!D181="","",Matrix!D181)</f>
        <v/>
      </c>
      <c r="E181" s="49" t="str">
        <f aca="false">IF(Matrix!E181="","",Matrix!E181)</f>
        <v/>
      </c>
      <c r="F181" s="50" t="str">
        <f aca="false">IF(OR(Matrix!F181="–",Matrix!F181="-"),"–",IF(Matrix!F181="","",EDATE(Matrix!F181,Themen!$F$6)))</f>
        <v/>
      </c>
      <c r="G181" s="50" t="str">
        <f aca="false">IF(OR(Matrix!G181="–",Matrix!G181="-"),"–",IF(Matrix!G181="","",EDATE(Matrix!G181,Themen!$F$7)))</f>
        <v/>
      </c>
      <c r="H181" s="50" t="str">
        <f aca="false">IF(OR(Matrix!H181="–",Matrix!H181="-"),"–",IF(Matrix!H181="","",EDATE(Matrix!H181,Themen!$F$8)))</f>
        <v/>
      </c>
      <c r="I181" s="50" t="str">
        <f aca="false">IF(OR(Matrix!I181="–",Matrix!I181="-"),"–",IF(Matrix!I181="","",EDATE(Matrix!I181,Themen!$F$9)))</f>
        <v/>
      </c>
      <c r="J181" s="50" t="str">
        <f aca="false">IF(OR(Matrix!J181="–",Matrix!J181="-"),"–",IF(Matrix!J181="","",EDATE(Matrix!J181,Themen!$F$10)))</f>
        <v/>
      </c>
      <c r="K181" s="50" t="str">
        <f aca="false">IF(OR(Matrix!K181="–",Matrix!K181="-"),"–",IF(Matrix!K181="","",EDATE(Matrix!K181,Themen!$F$11)))</f>
        <v/>
      </c>
      <c r="L181" s="50" t="str">
        <f aca="false">IF(OR(Matrix!L181="–",Matrix!L181="-"),"–",IF(Matrix!L181="","",EDATE(Matrix!L181,Themen!$F$12)))</f>
        <v/>
      </c>
      <c r="M181" s="50" t="str">
        <f aca="false">IF(OR(Matrix!M181="–",Matrix!M181="-"),"–",IF(Matrix!M181="","",EDATE(Matrix!M181,Themen!$F$13)))</f>
        <v/>
      </c>
      <c r="N181" s="50" t="str">
        <f aca="false">IF(OR(Matrix!N181="–",Matrix!N181="-"),"–",IF(Matrix!N181="","",EDATE(Matrix!N181,Themen!$F$14)))</f>
        <v/>
      </c>
      <c r="O181" s="50" t="str">
        <f aca="false">IF(OR(Matrix!O181="–",Matrix!O181="-"),"–",IF(Matrix!O181="","",EDATE(Matrix!O181,Themen!$F$15)))</f>
        <v/>
      </c>
      <c r="P181" s="50" t="str">
        <f aca="false">IF(OR(Matrix!P181="–",Matrix!P181="-"),"–",IF(Matrix!P181="","",EDATE(Matrix!P181,Themen!$F$16)))</f>
        <v/>
      </c>
      <c r="Q181" s="50" t="str">
        <f aca="false">IF(OR(Matrix!Q181="–",Matrix!Q181="-"),"–",IF(Matrix!Q181="","",EDATE(Matrix!Q181,Themen!$F$17)))</f>
        <v/>
      </c>
      <c r="R181" s="51" t="str">
        <f aca="false">IF(B181="","",IF(COUNTBLANK(Matrix!F181:Q181)&gt;0,"offen",IF(COUNT(F181:Q181)=0,"",MIN(F181:Q181))))</f>
        <v/>
      </c>
    </row>
    <row r="182" customFormat="false" ht="15" hidden="false" customHeight="false" outlineLevel="0" collapsed="false">
      <c r="A182" s="40" t="str">
        <f aca="false">IF(Matrix!A182="","",Matrix!A182)</f>
        <v/>
      </c>
      <c r="B182" s="15" t="str">
        <f aca="false">IF(Matrix!B182="","",Matrix!B182)</f>
        <v/>
      </c>
      <c r="C182" s="49" t="str">
        <f aca="false">IF(Matrix!C182="","",Matrix!C182)</f>
        <v/>
      </c>
      <c r="D182" s="49" t="str">
        <f aca="false">IF(Matrix!D182="","",Matrix!D182)</f>
        <v/>
      </c>
      <c r="E182" s="49" t="str">
        <f aca="false">IF(Matrix!E182="","",Matrix!E182)</f>
        <v/>
      </c>
      <c r="F182" s="50" t="str">
        <f aca="false">IF(OR(Matrix!F182="–",Matrix!F182="-"),"–",IF(Matrix!F182="","",EDATE(Matrix!F182,Themen!$F$6)))</f>
        <v/>
      </c>
      <c r="G182" s="50" t="str">
        <f aca="false">IF(OR(Matrix!G182="–",Matrix!G182="-"),"–",IF(Matrix!G182="","",EDATE(Matrix!G182,Themen!$F$7)))</f>
        <v/>
      </c>
      <c r="H182" s="50" t="str">
        <f aca="false">IF(OR(Matrix!H182="–",Matrix!H182="-"),"–",IF(Matrix!H182="","",EDATE(Matrix!H182,Themen!$F$8)))</f>
        <v/>
      </c>
      <c r="I182" s="50" t="str">
        <f aca="false">IF(OR(Matrix!I182="–",Matrix!I182="-"),"–",IF(Matrix!I182="","",EDATE(Matrix!I182,Themen!$F$9)))</f>
        <v/>
      </c>
      <c r="J182" s="50" t="str">
        <f aca="false">IF(OR(Matrix!J182="–",Matrix!J182="-"),"–",IF(Matrix!J182="","",EDATE(Matrix!J182,Themen!$F$10)))</f>
        <v/>
      </c>
      <c r="K182" s="50" t="str">
        <f aca="false">IF(OR(Matrix!K182="–",Matrix!K182="-"),"–",IF(Matrix!K182="","",EDATE(Matrix!K182,Themen!$F$11)))</f>
        <v/>
      </c>
      <c r="L182" s="50" t="str">
        <f aca="false">IF(OR(Matrix!L182="–",Matrix!L182="-"),"–",IF(Matrix!L182="","",EDATE(Matrix!L182,Themen!$F$12)))</f>
        <v/>
      </c>
      <c r="M182" s="50" t="str">
        <f aca="false">IF(OR(Matrix!M182="–",Matrix!M182="-"),"–",IF(Matrix!M182="","",EDATE(Matrix!M182,Themen!$F$13)))</f>
        <v/>
      </c>
      <c r="N182" s="50" t="str">
        <f aca="false">IF(OR(Matrix!N182="–",Matrix!N182="-"),"–",IF(Matrix!N182="","",EDATE(Matrix!N182,Themen!$F$14)))</f>
        <v/>
      </c>
      <c r="O182" s="50" t="str">
        <f aca="false">IF(OR(Matrix!O182="–",Matrix!O182="-"),"–",IF(Matrix!O182="","",EDATE(Matrix!O182,Themen!$F$15)))</f>
        <v/>
      </c>
      <c r="P182" s="50" t="str">
        <f aca="false">IF(OR(Matrix!P182="–",Matrix!P182="-"),"–",IF(Matrix!P182="","",EDATE(Matrix!P182,Themen!$F$16)))</f>
        <v/>
      </c>
      <c r="Q182" s="50" t="str">
        <f aca="false">IF(OR(Matrix!Q182="–",Matrix!Q182="-"),"–",IF(Matrix!Q182="","",EDATE(Matrix!Q182,Themen!$F$17)))</f>
        <v/>
      </c>
      <c r="R182" s="51" t="str">
        <f aca="false">IF(B182="","",IF(COUNTBLANK(Matrix!F182:Q182)&gt;0,"offen",IF(COUNT(F182:Q182)=0,"",MIN(F182:Q182))))</f>
        <v/>
      </c>
    </row>
    <row r="183" customFormat="false" ht="15" hidden="false" customHeight="false" outlineLevel="0" collapsed="false">
      <c r="A183" s="40" t="str">
        <f aca="false">IF(Matrix!A183="","",Matrix!A183)</f>
        <v/>
      </c>
      <c r="B183" s="15" t="str">
        <f aca="false">IF(Matrix!B183="","",Matrix!B183)</f>
        <v/>
      </c>
      <c r="C183" s="49" t="str">
        <f aca="false">IF(Matrix!C183="","",Matrix!C183)</f>
        <v/>
      </c>
      <c r="D183" s="49" t="str">
        <f aca="false">IF(Matrix!D183="","",Matrix!D183)</f>
        <v/>
      </c>
      <c r="E183" s="49" t="str">
        <f aca="false">IF(Matrix!E183="","",Matrix!E183)</f>
        <v/>
      </c>
      <c r="F183" s="50" t="str">
        <f aca="false">IF(OR(Matrix!F183="–",Matrix!F183="-"),"–",IF(Matrix!F183="","",EDATE(Matrix!F183,Themen!$F$6)))</f>
        <v/>
      </c>
      <c r="G183" s="50" t="str">
        <f aca="false">IF(OR(Matrix!G183="–",Matrix!G183="-"),"–",IF(Matrix!G183="","",EDATE(Matrix!G183,Themen!$F$7)))</f>
        <v/>
      </c>
      <c r="H183" s="50" t="str">
        <f aca="false">IF(OR(Matrix!H183="–",Matrix!H183="-"),"–",IF(Matrix!H183="","",EDATE(Matrix!H183,Themen!$F$8)))</f>
        <v/>
      </c>
      <c r="I183" s="50" t="str">
        <f aca="false">IF(OR(Matrix!I183="–",Matrix!I183="-"),"–",IF(Matrix!I183="","",EDATE(Matrix!I183,Themen!$F$9)))</f>
        <v/>
      </c>
      <c r="J183" s="50" t="str">
        <f aca="false">IF(OR(Matrix!J183="–",Matrix!J183="-"),"–",IF(Matrix!J183="","",EDATE(Matrix!J183,Themen!$F$10)))</f>
        <v/>
      </c>
      <c r="K183" s="50" t="str">
        <f aca="false">IF(OR(Matrix!K183="–",Matrix!K183="-"),"–",IF(Matrix!K183="","",EDATE(Matrix!K183,Themen!$F$11)))</f>
        <v/>
      </c>
      <c r="L183" s="50" t="str">
        <f aca="false">IF(OR(Matrix!L183="–",Matrix!L183="-"),"–",IF(Matrix!L183="","",EDATE(Matrix!L183,Themen!$F$12)))</f>
        <v/>
      </c>
      <c r="M183" s="50" t="str">
        <f aca="false">IF(OR(Matrix!M183="–",Matrix!M183="-"),"–",IF(Matrix!M183="","",EDATE(Matrix!M183,Themen!$F$13)))</f>
        <v/>
      </c>
      <c r="N183" s="50" t="str">
        <f aca="false">IF(OR(Matrix!N183="–",Matrix!N183="-"),"–",IF(Matrix!N183="","",EDATE(Matrix!N183,Themen!$F$14)))</f>
        <v/>
      </c>
      <c r="O183" s="50" t="str">
        <f aca="false">IF(OR(Matrix!O183="–",Matrix!O183="-"),"–",IF(Matrix!O183="","",EDATE(Matrix!O183,Themen!$F$15)))</f>
        <v/>
      </c>
      <c r="P183" s="50" t="str">
        <f aca="false">IF(OR(Matrix!P183="–",Matrix!P183="-"),"–",IF(Matrix!P183="","",EDATE(Matrix!P183,Themen!$F$16)))</f>
        <v/>
      </c>
      <c r="Q183" s="50" t="str">
        <f aca="false">IF(OR(Matrix!Q183="–",Matrix!Q183="-"),"–",IF(Matrix!Q183="","",EDATE(Matrix!Q183,Themen!$F$17)))</f>
        <v/>
      </c>
      <c r="R183" s="51" t="str">
        <f aca="false">IF(B183="","",IF(COUNTBLANK(Matrix!F183:Q183)&gt;0,"offen",IF(COUNT(F183:Q183)=0,"",MIN(F183:Q183))))</f>
        <v/>
      </c>
    </row>
    <row r="184" customFormat="false" ht="15" hidden="false" customHeight="false" outlineLevel="0" collapsed="false">
      <c r="A184" s="40" t="str">
        <f aca="false">IF(Matrix!A184="","",Matrix!A184)</f>
        <v/>
      </c>
      <c r="B184" s="15" t="str">
        <f aca="false">IF(Matrix!B184="","",Matrix!B184)</f>
        <v/>
      </c>
      <c r="C184" s="49" t="str">
        <f aca="false">IF(Matrix!C184="","",Matrix!C184)</f>
        <v/>
      </c>
      <c r="D184" s="49" t="str">
        <f aca="false">IF(Matrix!D184="","",Matrix!D184)</f>
        <v/>
      </c>
      <c r="E184" s="49" t="str">
        <f aca="false">IF(Matrix!E184="","",Matrix!E184)</f>
        <v/>
      </c>
      <c r="F184" s="50" t="str">
        <f aca="false">IF(OR(Matrix!F184="–",Matrix!F184="-"),"–",IF(Matrix!F184="","",EDATE(Matrix!F184,Themen!$F$6)))</f>
        <v/>
      </c>
      <c r="G184" s="50" t="str">
        <f aca="false">IF(OR(Matrix!G184="–",Matrix!G184="-"),"–",IF(Matrix!G184="","",EDATE(Matrix!G184,Themen!$F$7)))</f>
        <v/>
      </c>
      <c r="H184" s="50" t="str">
        <f aca="false">IF(OR(Matrix!H184="–",Matrix!H184="-"),"–",IF(Matrix!H184="","",EDATE(Matrix!H184,Themen!$F$8)))</f>
        <v/>
      </c>
      <c r="I184" s="50" t="str">
        <f aca="false">IF(OR(Matrix!I184="–",Matrix!I184="-"),"–",IF(Matrix!I184="","",EDATE(Matrix!I184,Themen!$F$9)))</f>
        <v/>
      </c>
      <c r="J184" s="50" t="str">
        <f aca="false">IF(OR(Matrix!J184="–",Matrix!J184="-"),"–",IF(Matrix!J184="","",EDATE(Matrix!J184,Themen!$F$10)))</f>
        <v/>
      </c>
      <c r="K184" s="50" t="str">
        <f aca="false">IF(OR(Matrix!K184="–",Matrix!K184="-"),"–",IF(Matrix!K184="","",EDATE(Matrix!K184,Themen!$F$11)))</f>
        <v/>
      </c>
      <c r="L184" s="50" t="str">
        <f aca="false">IF(OR(Matrix!L184="–",Matrix!L184="-"),"–",IF(Matrix!L184="","",EDATE(Matrix!L184,Themen!$F$12)))</f>
        <v/>
      </c>
      <c r="M184" s="50" t="str">
        <f aca="false">IF(OR(Matrix!M184="–",Matrix!M184="-"),"–",IF(Matrix!M184="","",EDATE(Matrix!M184,Themen!$F$13)))</f>
        <v/>
      </c>
      <c r="N184" s="50" t="str">
        <f aca="false">IF(OR(Matrix!N184="–",Matrix!N184="-"),"–",IF(Matrix!N184="","",EDATE(Matrix!N184,Themen!$F$14)))</f>
        <v/>
      </c>
      <c r="O184" s="50" t="str">
        <f aca="false">IF(OR(Matrix!O184="–",Matrix!O184="-"),"–",IF(Matrix!O184="","",EDATE(Matrix!O184,Themen!$F$15)))</f>
        <v/>
      </c>
      <c r="P184" s="50" t="str">
        <f aca="false">IF(OR(Matrix!P184="–",Matrix!P184="-"),"–",IF(Matrix!P184="","",EDATE(Matrix!P184,Themen!$F$16)))</f>
        <v/>
      </c>
      <c r="Q184" s="50" t="str">
        <f aca="false">IF(OR(Matrix!Q184="–",Matrix!Q184="-"),"–",IF(Matrix!Q184="","",EDATE(Matrix!Q184,Themen!$F$17)))</f>
        <v/>
      </c>
      <c r="R184" s="51" t="str">
        <f aca="false">IF(B184="","",IF(COUNTBLANK(Matrix!F184:Q184)&gt;0,"offen",IF(COUNT(F184:Q184)=0,"",MIN(F184:Q184))))</f>
        <v/>
      </c>
    </row>
    <row r="185" customFormat="false" ht="15" hidden="false" customHeight="false" outlineLevel="0" collapsed="false">
      <c r="A185" s="40" t="str">
        <f aca="false">IF(Matrix!A185="","",Matrix!A185)</f>
        <v/>
      </c>
      <c r="B185" s="15" t="str">
        <f aca="false">IF(Matrix!B185="","",Matrix!B185)</f>
        <v/>
      </c>
      <c r="C185" s="49" t="str">
        <f aca="false">IF(Matrix!C185="","",Matrix!C185)</f>
        <v/>
      </c>
      <c r="D185" s="49" t="str">
        <f aca="false">IF(Matrix!D185="","",Matrix!D185)</f>
        <v/>
      </c>
      <c r="E185" s="49" t="str">
        <f aca="false">IF(Matrix!E185="","",Matrix!E185)</f>
        <v/>
      </c>
      <c r="F185" s="50" t="str">
        <f aca="false">IF(OR(Matrix!F185="–",Matrix!F185="-"),"–",IF(Matrix!F185="","",EDATE(Matrix!F185,Themen!$F$6)))</f>
        <v/>
      </c>
      <c r="G185" s="50" t="str">
        <f aca="false">IF(OR(Matrix!G185="–",Matrix!G185="-"),"–",IF(Matrix!G185="","",EDATE(Matrix!G185,Themen!$F$7)))</f>
        <v/>
      </c>
      <c r="H185" s="50" t="str">
        <f aca="false">IF(OR(Matrix!H185="–",Matrix!H185="-"),"–",IF(Matrix!H185="","",EDATE(Matrix!H185,Themen!$F$8)))</f>
        <v/>
      </c>
      <c r="I185" s="50" t="str">
        <f aca="false">IF(OR(Matrix!I185="–",Matrix!I185="-"),"–",IF(Matrix!I185="","",EDATE(Matrix!I185,Themen!$F$9)))</f>
        <v/>
      </c>
      <c r="J185" s="50" t="str">
        <f aca="false">IF(OR(Matrix!J185="–",Matrix!J185="-"),"–",IF(Matrix!J185="","",EDATE(Matrix!J185,Themen!$F$10)))</f>
        <v/>
      </c>
      <c r="K185" s="50" t="str">
        <f aca="false">IF(OR(Matrix!K185="–",Matrix!K185="-"),"–",IF(Matrix!K185="","",EDATE(Matrix!K185,Themen!$F$11)))</f>
        <v/>
      </c>
      <c r="L185" s="50" t="str">
        <f aca="false">IF(OR(Matrix!L185="–",Matrix!L185="-"),"–",IF(Matrix!L185="","",EDATE(Matrix!L185,Themen!$F$12)))</f>
        <v/>
      </c>
      <c r="M185" s="50" t="str">
        <f aca="false">IF(OR(Matrix!M185="–",Matrix!M185="-"),"–",IF(Matrix!M185="","",EDATE(Matrix!M185,Themen!$F$13)))</f>
        <v/>
      </c>
      <c r="N185" s="50" t="str">
        <f aca="false">IF(OR(Matrix!N185="–",Matrix!N185="-"),"–",IF(Matrix!N185="","",EDATE(Matrix!N185,Themen!$F$14)))</f>
        <v/>
      </c>
      <c r="O185" s="50" t="str">
        <f aca="false">IF(OR(Matrix!O185="–",Matrix!O185="-"),"–",IF(Matrix!O185="","",EDATE(Matrix!O185,Themen!$F$15)))</f>
        <v/>
      </c>
      <c r="P185" s="50" t="str">
        <f aca="false">IF(OR(Matrix!P185="–",Matrix!P185="-"),"–",IF(Matrix!P185="","",EDATE(Matrix!P185,Themen!$F$16)))</f>
        <v/>
      </c>
      <c r="Q185" s="50" t="str">
        <f aca="false">IF(OR(Matrix!Q185="–",Matrix!Q185="-"),"–",IF(Matrix!Q185="","",EDATE(Matrix!Q185,Themen!$F$17)))</f>
        <v/>
      </c>
      <c r="R185" s="51" t="str">
        <f aca="false">IF(B185="","",IF(COUNTBLANK(Matrix!F185:Q185)&gt;0,"offen",IF(COUNT(F185:Q185)=0,"",MIN(F185:Q185))))</f>
        <v/>
      </c>
    </row>
    <row r="186" customFormat="false" ht="15" hidden="false" customHeight="false" outlineLevel="0" collapsed="false">
      <c r="A186" s="40" t="str">
        <f aca="false">IF(Matrix!A186="","",Matrix!A186)</f>
        <v/>
      </c>
      <c r="B186" s="15" t="str">
        <f aca="false">IF(Matrix!B186="","",Matrix!B186)</f>
        <v/>
      </c>
      <c r="C186" s="49" t="str">
        <f aca="false">IF(Matrix!C186="","",Matrix!C186)</f>
        <v/>
      </c>
      <c r="D186" s="49" t="str">
        <f aca="false">IF(Matrix!D186="","",Matrix!D186)</f>
        <v/>
      </c>
      <c r="E186" s="49" t="str">
        <f aca="false">IF(Matrix!E186="","",Matrix!E186)</f>
        <v/>
      </c>
      <c r="F186" s="50" t="str">
        <f aca="false">IF(OR(Matrix!F186="–",Matrix!F186="-"),"–",IF(Matrix!F186="","",EDATE(Matrix!F186,Themen!$F$6)))</f>
        <v/>
      </c>
      <c r="G186" s="50" t="str">
        <f aca="false">IF(OR(Matrix!G186="–",Matrix!G186="-"),"–",IF(Matrix!G186="","",EDATE(Matrix!G186,Themen!$F$7)))</f>
        <v/>
      </c>
      <c r="H186" s="50" t="str">
        <f aca="false">IF(OR(Matrix!H186="–",Matrix!H186="-"),"–",IF(Matrix!H186="","",EDATE(Matrix!H186,Themen!$F$8)))</f>
        <v/>
      </c>
      <c r="I186" s="50" t="str">
        <f aca="false">IF(OR(Matrix!I186="–",Matrix!I186="-"),"–",IF(Matrix!I186="","",EDATE(Matrix!I186,Themen!$F$9)))</f>
        <v/>
      </c>
      <c r="J186" s="50" t="str">
        <f aca="false">IF(OR(Matrix!J186="–",Matrix!J186="-"),"–",IF(Matrix!J186="","",EDATE(Matrix!J186,Themen!$F$10)))</f>
        <v/>
      </c>
      <c r="K186" s="50" t="str">
        <f aca="false">IF(OR(Matrix!K186="–",Matrix!K186="-"),"–",IF(Matrix!K186="","",EDATE(Matrix!K186,Themen!$F$11)))</f>
        <v/>
      </c>
      <c r="L186" s="50" t="str">
        <f aca="false">IF(OR(Matrix!L186="–",Matrix!L186="-"),"–",IF(Matrix!L186="","",EDATE(Matrix!L186,Themen!$F$12)))</f>
        <v/>
      </c>
      <c r="M186" s="50" t="str">
        <f aca="false">IF(OR(Matrix!M186="–",Matrix!M186="-"),"–",IF(Matrix!M186="","",EDATE(Matrix!M186,Themen!$F$13)))</f>
        <v/>
      </c>
      <c r="N186" s="50" t="str">
        <f aca="false">IF(OR(Matrix!N186="–",Matrix!N186="-"),"–",IF(Matrix!N186="","",EDATE(Matrix!N186,Themen!$F$14)))</f>
        <v/>
      </c>
      <c r="O186" s="50" t="str">
        <f aca="false">IF(OR(Matrix!O186="–",Matrix!O186="-"),"–",IF(Matrix!O186="","",EDATE(Matrix!O186,Themen!$F$15)))</f>
        <v/>
      </c>
      <c r="P186" s="50" t="str">
        <f aca="false">IF(OR(Matrix!P186="–",Matrix!P186="-"),"–",IF(Matrix!P186="","",EDATE(Matrix!P186,Themen!$F$16)))</f>
        <v/>
      </c>
      <c r="Q186" s="50" t="str">
        <f aca="false">IF(OR(Matrix!Q186="–",Matrix!Q186="-"),"–",IF(Matrix!Q186="","",EDATE(Matrix!Q186,Themen!$F$17)))</f>
        <v/>
      </c>
      <c r="R186" s="51" t="str">
        <f aca="false">IF(B186="","",IF(COUNTBLANK(Matrix!F186:Q186)&gt;0,"offen",IF(COUNT(F186:Q186)=0,"",MIN(F186:Q186))))</f>
        <v/>
      </c>
    </row>
    <row r="187" customFormat="false" ht="15" hidden="false" customHeight="false" outlineLevel="0" collapsed="false">
      <c r="A187" s="40" t="str">
        <f aca="false">IF(Matrix!A187="","",Matrix!A187)</f>
        <v/>
      </c>
      <c r="B187" s="15" t="str">
        <f aca="false">IF(Matrix!B187="","",Matrix!B187)</f>
        <v/>
      </c>
      <c r="C187" s="49" t="str">
        <f aca="false">IF(Matrix!C187="","",Matrix!C187)</f>
        <v/>
      </c>
      <c r="D187" s="49" t="str">
        <f aca="false">IF(Matrix!D187="","",Matrix!D187)</f>
        <v/>
      </c>
      <c r="E187" s="49" t="str">
        <f aca="false">IF(Matrix!E187="","",Matrix!E187)</f>
        <v/>
      </c>
      <c r="F187" s="50" t="str">
        <f aca="false">IF(OR(Matrix!F187="–",Matrix!F187="-"),"–",IF(Matrix!F187="","",EDATE(Matrix!F187,Themen!$F$6)))</f>
        <v/>
      </c>
      <c r="G187" s="50" t="str">
        <f aca="false">IF(OR(Matrix!G187="–",Matrix!G187="-"),"–",IF(Matrix!G187="","",EDATE(Matrix!G187,Themen!$F$7)))</f>
        <v/>
      </c>
      <c r="H187" s="50" t="str">
        <f aca="false">IF(OR(Matrix!H187="–",Matrix!H187="-"),"–",IF(Matrix!H187="","",EDATE(Matrix!H187,Themen!$F$8)))</f>
        <v/>
      </c>
      <c r="I187" s="50" t="str">
        <f aca="false">IF(OR(Matrix!I187="–",Matrix!I187="-"),"–",IF(Matrix!I187="","",EDATE(Matrix!I187,Themen!$F$9)))</f>
        <v/>
      </c>
      <c r="J187" s="50" t="str">
        <f aca="false">IF(OR(Matrix!J187="–",Matrix!J187="-"),"–",IF(Matrix!J187="","",EDATE(Matrix!J187,Themen!$F$10)))</f>
        <v/>
      </c>
      <c r="K187" s="50" t="str">
        <f aca="false">IF(OR(Matrix!K187="–",Matrix!K187="-"),"–",IF(Matrix!K187="","",EDATE(Matrix!K187,Themen!$F$11)))</f>
        <v/>
      </c>
      <c r="L187" s="50" t="str">
        <f aca="false">IF(OR(Matrix!L187="–",Matrix!L187="-"),"–",IF(Matrix!L187="","",EDATE(Matrix!L187,Themen!$F$12)))</f>
        <v/>
      </c>
      <c r="M187" s="50" t="str">
        <f aca="false">IF(OR(Matrix!M187="–",Matrix!M187="-"),"–",IF(Matrix!M187="","",EDATE(Matrix!M187,Themen!$F$13)))</f>
        <v/>
      </c>
      <c r="N187" s="50" t="str">
        <f aca="false">IF(OR(Matrix!N187="–",Matrix!N187="-"),"–",IF(Matrix!N187="","",EDATE(Matrix!N187,Themen!$F$14)))</f>
        <v/>
      </c>
      <c r="O187" s="50" t="str">
        <f aca="false">IF(OR(Matrix!O187="–",Matrix!O187="-"),"–",IF(Matrix!O187="","",EDATE(Matrix!O187,Themen!$F$15)))</f>
        <v/>
      </c>
      <c r="P187" s="50" t="str">
        <f aca="false">IF(OR(Matrix!P187="–",Matrix!P187="-"),"–",IF(Matrix!P187="","",EDATE(Matrix!P187,Themen!$F$16)))</f>
        <v/>
      </c>
      <c r="Q187" s="50" t="str">
        <f aca="false">IF(OR(Matrix!Q187="–",Matrix!Q187="-"),"–",IF(Matrix!Q187="","",EDATE(Matrix!Q187,Themen!$F$17)))</f>
        <v/>
      </c>
      <c r="R187" s="51" t="str">
        <f aca="false">IF(B187="","",IF(COUNTBLANK(Matrix!F187:Q187)&gt;0,"offen",IF(COUNT(F187:Q187)=0,"",MIN(F187:Q187))))</f>
        <v/>
      </c>
    </row>
    <row r="188" customFormat="false" ht="15" hidden="false" customHeight="false" outlineLevel="0" collapsed="false">
      <c r="A188" s="40" t="str">
        <f aca="false">IF(Matrix!A188="","",Matrix!A188)</f>
        <v/>
      </c>
      <c r="B188" s="15" t="str">
        <f aca="false">IF(Matrix!B188="","",Matrix!B188)</f>
        <v/>
      </c>
      <c r="C188" s="49" t="str">
        <f aca="false">IF(Matrix!C188="","",Matrix!C188)</f>
        <v/>
      </c>
      <c r="D188" s="49" t="str">
        <f aca="false">IF(Matrix!D188="","",Matrix!D188)</f>
        <v/>
      </c>
      <c r="E188" s="49" t="str">
        <f aca="false">IF(Matrix!E188="","",Matrix!E188)</f>
        <v/>
      </c>
      <c r="F188" s="50" t="str">
        <f aca="false">IF(OR(Matrix!F188="–",Matrix!F188="-"),"–",IF(Matrix!F188="","",EDATE(Matrix!F188,Themen!$F$6)))</f>
        <v/>
      </c>
      <c r="G188" s="50" t="str">
        <f aca="false">IF(OR(Matrix!G188="–",Matrix!G188="-"),"–",IF(Matrix!G188="","",EDATE(Matrix!G188,Themen!$F$7)))</f>
        <v/>
      </c>
      <c r="H188" s="50" t="str">
        <f aca="false">IF(OR(Matrix!H188="–",Matrix!H188="-"),"–",IF(Matrix!H188="","",EDATE(Matrix!H188,Themen!$F$8)))</f>
        <v/>
      </c>
      <c r="I188" s="50" t="str">
        <f aca="false">IF(OR(Matrix!I188="–",Matrix!I188="-"),"–",IF(Matrix!I188="","",EDATE(Matrix!I188,Themen!$F$9)))</f>
        <v/>
      </c>
      <c r="J188" s="50" t="str">
        <f aca="false">IF(OR(Matrix!J188="–",Matrix!J188="-"),"–",IF(Matrix!J188="","",EDATE(Matrix!J188,Themen!$F$10)))</f>
        <v/>
      </c>
      <c r="K188" s="50" t="str">
        <f aca="false">IF(OR(Matrix!K188="–",Matrix!K188="-"),"–",IF(Matrix!K188="","",EDATE(Matrix!K188,Themen!$F$11)))</f>
        <v/>
      </c>
      <c r="L188" s="50" t="str">
        <f aca="false">IF(OR(Matrix!L188="–",Matrix!L188="-"),"–",IF(Matrix!L188="","",EDATE(Matrix!L188,Themen!$F$12)))</f>
        <v/>
      </c>
      <c r="M188" s="50" t="str">
        <f aca="false">IF(OR(Matrix!M188="–",Matrix!M188="-"),"–",IF(Matrix!M188="","",EDATE(Matrix!M188,Themen!$F$13)))</f>
        <v/>
      </c>
      <c r="N188" s="50" t="str">
        <f aca="false">IF(OR(Matrix!N188="–",Matrix!N188="-"),"–",IF(Matrix!N188="","",EDATE(Matrix!N188,Themen!$F$14)))</f>
        <v/>
      </c>
      <c r="O188" s="50" t="str">
        <f aca="false">IF(OR(Matrix!O188="–",Matrix!O188="-"),"–",IF(Matrix!O188="","",EDATE(Matrix!O188,Themen!$F$15)))</f>
        <v/>
      </c>
      <c r="P188" s="50" t="str">
        <f aca="false">IF(OR(Matrix!P188="–",Matrix!P188="-"),"–",IF(Matrix!P188="","",EDATE(Matrix!P188,Themen!$F$16)))</f>
        <v/>
      </c>
      <c r="Q188" s="50" t="str">
        <f aca="false">IF(OR(Matrix!Q188="–",Matrix!Q188="-"),"–",IF(Matrix!Q188="","",EDATE(Matrix!Q188,Themen!$F$17)))</f>
        <v/>
      </c>
      <c r="R188" s="51" t="str">
        <f aca="false">IF(B188="","",IF(COUNTBLANK(Matrix!F188:Q188)&gt;0,"offen",IF(COUNT(F188:Q188)=0,"",MIN(F188:Q188))))</f>
        <v/>
      </c>
    </row>
    <row r="189" customFormat="false" ht="15" hidden="false" customHeight="false" outlineLevel="0" collapsed="false">
      <c r="A189" s="40" t="str">
        <f aca="false">IF(Matrix!A189="","",Matrix!A189)</f>
        <v/>
      </c>
      <c r="B189" s="15" t="str">
        <f aca="false">IF(Matrix!B189="","",Matrix!B189)</f>
        <v/>
      </c>
      <c r="C189" s="49" t="str">
        <f aca="false">IF(Matrix!C189="","",Matrix!C189)</f>
        <v/>
      </c>
      <c r="D189" s="49" t="str">
        <f aca="false">IF(Matrix!D189="","",Matrix!D189)</f>
        <v/>
      </c>
      <c r="E189" s="49" t="str">
        <f aca="false">IF(Matrix!E189="","",Matrix!E189)</f>
        <v/>
      </c>
      <c r="F189" s="50" t="str">
        <f aca="false">IF(OR(Matrix!F189="–",Matrix!F189="-"),"–",IF(Matrix!F189="","",EDATE(Matrix!F189,Themen!$F$6)))</f>
        <v/>
      </c>
      <c r="G189" s="50" t="str">
        <f aca="false">IF(OR(Matrix!G189="–",Matrix!G189="-"),"–",IF(Matrix!G189="","",EDATE(Matrix!G189,Themen!$F$7)))</f>
        <v/>
      </c>
      <c r="H189" s="50" t="str">
        <f aca="false">IF(OR(Matrix!H189="–",Matrix!H189="-"),"–",IF(Matrix!H189="","",EDATE(Matrix!H189,Themen!$F$8)))</f>
        <v/>
      </c>
      <c r="I189" s="50" t="str">
        <f aca="false">IF(OR(Matrix!I189="–",Matrix!I189="-"),"–",IF(Matrix!I189="","",EDATE(Matrix!I189,Themen!$F$9)))</f>
        <v/>
      </c>
      <c r="J189" s="50" t="str">
        <f aca="false">IF(OR(Matrix!J189="–",Matrix!J189="-"),"–",IF(Matrix!J189="","",EDATE(Matrix!J189,Themen!$F$10)))</f>
        <v/>
      </c>
      <c r="K189" s="50" t="str">
        <f aca="false">IF(OR(Matrix!K189="–",Matrix!K189="-"),"–",IF(Matrix!K189="","",EDATE(Matrix!K189,Themen!$F$11)))</f>
        <v/>
      </c>
      <c r="L189" s="50" t="str">
        <f aca="false">IF(OR(Matrix!L189="–",Matrix!L189="-"),"–",IF(Matrix!L189="","",EDATE(Matrix!L189,Themen!$F$12)))</f>
        <v/>
      </c>
      <c r="M189" s="50" t="str">
        <f aca="false">IF(OR(Matrix!M189="–",Matrix!M189="-"),"–",IF(Matrix!M189="","",EDATE(Matrix!M189,Themen!$F$13)))</f>
        <v/>
      </c>
      <c r="N189" s="50" t="str">
        <f aca="false">IF(OR(Matrix!N189="–",Matrix!N189="-"),"–",IF(Matrix!N189="","",EDATE(Matrix!N189,Themen!$F$14)))</f>
        <v/>
      </c>
      <c r="O189" s="50" t="str">
        <f aca="false">IF(OR(Matrix!O189="–",Matrix!O189="-"),"–",IF(Matrix!O189="","",EDATE(Matrix!O189,Themen!$F$15)))</f>
        <v/>
      </c>
      <c r="P189" s="50" t="str">
        <f aca="false">IF(OR(Matrix!P189="–",Matrix!P189="-"),"–",IF(Matrix!P189="","",EDATE(Matrix!P189,Themen!$F$16)))</f>
        <v/>
      </c>
      <c r="Q189" s="50" t="str">
        <f aca="false">IF(OR(Matrix!Q189="–",Matrix!Q189="-"),"–",IF(Matrix!Q189="","",EDATE(Matrix!Q189,Themen!$F$17)))</f>
        <v/>
      </c>
      <c r="R189" s="51" t="str">
        <f aca="false">IF(B189="","",IF(COUNTBLANK(Matrix!F189:Q189)&gt;0,"offen",IF(COUNT(F189:Q189)=0,"",MIN(F189:Q189))))</f>
        <v/>
      </c>
    </row>
    <row r="190" customFormat="false" ht="15" hidden="false" customHeight="false" outlineLevel="0" collapsed="false">
      <c r="A190" s="40" t="str">
        <f aca="false">IF(Matrix!A190="","",Matrix!A190)</f>
        <v/>
      </c>
      <c r="B190" s="15" t="str">
        <f aca="false">IF(Matrix!B190="","",Matrix!B190)</f>
        <v/>
      </c>
      <c r="C190" s="49" t="str">
        <f aca="false">IF(Matrix!C190="","",Matrix!C190)</f>
        <v/>
      </c>
      <c r="D190" s="49" t="str">
        <f aca="false">IF(Matrix!D190="","",Matrix!D190)</f>
        <v/>
      </c>
      <c r="E190" s="49" t="str">
        <f aca="false">IF(Matrix!E190="","",Matrix!E190)</f>
        <v/>
      </c>
      <c r="F190" s="50" t="str">
        <f aca="false">IF(OR(Matrix!F190="–",Matrix!F190="-"),"–",IF(Matrix!F190="","",EDATE(Matrix!F190,Themen!$F$6)))</f>
        <v/>
      </c>
      <c r="G190" s="50" t="str">
        <f aca="false">IF(OR(Matrix!G190="–",Matrix!G190="-"),"–",IF(Matrix!G190="","",EDATE(Matrix!G190,Themen!$F$7)))</f>
        <v/>
      </c>
      <c r="H190" s="50" t="str">
        <f aca="false">IF(OR(Matrix!H190="–",Matrix!H190="-"),"–",IF(Matrix!H190="","",EDATE(Matrix!H190,Themen!$F$8)))</f>
        <v/>
      </c>
      <c r="I190" s="50" t="str">
        <f aca="false">IF(OR(Matrix!I190="–",Matrix!I190="-"),"–",IF(Matrix!I190="","",EDATE(Matrix!I190,Themen!$F$9)))</f>
        <v/>
      </c>
      <c r="J190" s="50" t="str">
        <f aca="false">IF(OR(Matrix!J190="–",Matrix!J190="-"),"–",IF(Matrix!J190="","",EDATE(Matrix!J190,Themen!$F$10)))</f>
        <v/>
      </c>
      <c r="K190" s="50" t="str">
        <f aca="false">IF(OR(Matrix!K190="–",Matrix!K190="-"),"–",IF(Matrix!K190="","",EDATE(Matrix!K190,Themen!$F$11)))</f>
        <v/>
      </c>
      <c r="L190" s="50" t="str">
        <f aca="false">IF(OR(Matrix!L190="–",Matrix!L190="-"),"–",IF(Matrix!L190="","",EDATE(Matrix!L190,Themen!$F$12)))</f>
        <v/>
      </c>
      <c r="M190" s="50" t="str">
        <f aca="false">IF(OR(Matrix!M190="–",Matrix!M190="-"),"–",IF(Matrix!M190="","",EDATE(Matrix!M190,Themen!$F$13)))</f>
        <v/>
      </c>
      <c r="N190" s="50" t="str">
        <f aca="false">IF(OR(Matrix!N190="–",Matrix!N190="-"),"–",IF(Matrix!N190="","",EDATE(Matrix!N190,Themen!$F$14)))</f>
        <v/>
      </c>
      <c r="O190" s="50" t="str">
        <f aca="false">IF(OR(Matrix!O190="–",Matrix!O190="-"),"–",IF(Matrix!O190="","",EDATE(Matrix!O190,Themen!$F$15)))</f>
        <v/>
      </c>
      <c r="P190" s="50" t="str">
        <f aca="false">IF(OR(Matrix!P190="–",Matrix!P190="-"),"–",IF(Matrix!P190="","",EDATE(Matrix!P190,Themen!$F$16)))</f>
        <v/>
      </c>
      <c r="Q190" s="50" t="str">
        <f aca="false">IF(OR(Matrix!Q190="–",Matrix!Q190="-"),"–",IF(Matrix!Q190="","",EDATE(Matrix!Q190,Themen!$F$17)))</f>
        <v/>
      </c>
      <c r="R190" s="51" t="str">
        <f aca="false">IF(B190="","",IF(COUNTBLANK(Matrix!F190:Q190)&gt;0,"offen",IF(COUNT(F190:Q190)=0,"",MIN(F190:Q190))))</f>
        <v/>
      </c>
    </row>
    <row r="191" customFormat="false" ht="15" hidden="false" customHeight="false" outlineLevel="0" collapsed="false">
      <c r="A191" s="40" t="str">
        <f aca="false">IF(Matrix!A191="","",Matrix!A191)</f>
        <v/>
      </c>
      <c r="B191" s="15" t="str">
        <f aca="false">IF(Matrix!B191="","",Matrix!B191)</f>
        <v/>
      </c>
      <c r="C191" s="49" t="str">
        <f aca="false">IF(Matrix!C191="","",Matrix!C191)</f>
        <v/>
      </c>
      <c r="D191" s="49" t="str">
        <f aca="false">IF(Matrix!D191="","",Matrix!D191)</f>
        <v/>
      </c>
      <c r="E191" s="49" t="str">
        <f aca="false">IF(Matrix!E191="","",Matrix!E191)</f>
        <v/>
      </c>
      <c r="F191" s="50" t="str">
        <f aca="false">IF(OR(Matrix!F191="–",Matrix!F191="-"),"–",IF(Matrix!F191="","",EDATE(Matrix!F191,Themen!$F$6)))</f>
        <v/>
      </c>
      <c r="G191" s="50" t="str">
        <f aca="false">IF(OR(Matrix!G191="–",Matrix!G191="-"),"–",IF(Matrix!G191="","",EDATE(Matrix!G191,Themen!$F$7)))</f>
        <v/>
      </c>
      <c r="H191" s="50" t="str">
        <f aca="false">IF(OR(Matrix!H191="–",Matrix!H191="-"),"–",IF(Matrix!H191="","",EDATE(Matrix!H191,Themen!$F$8)))</f>
        <v/>
      </c>
      <c r="I191" s="50" t="str">
        <f aca="false">IF(OR(Matrix!I191="–",Matrix!I191="-"),"–",IF(Matrix!I191="","",EDATE(Matrix!I191,Themen!$F$9)))</f>
        <v/>
      </c>
      <c r="J191" s="50" t="str">
        <f aca="false">IF(OR(Matrix!J191="–",Matrix!J191="-"),"–",IF(Matrix!J191="","",EDATE(Matrix!J191,Themen!$F$10)))</f>
        <v/>
      </c>
      <c r="K191" s="50" t="str">
        <f aca="false">IF(OR(Matrix!K191="–",Matrix!K191="-"),"–",IF(Matrix!K191="","",EDATE(Matrix!K191,Themen!$F$11)))</f>
        <v/>
      </c>
      <c r="L191" s="50" t="str">
        <f aca="false">IF(OR(Matrix!L191="–",Matrix!L191="-"),"–",IF(Matrix!L191="","",EDATE(Matrix!L191,Themen!$F$12)))</f>
        <v/>
      </c>
      <c r="M191" s="50" t="str">
        <f aca="false">IF(OR(Matrix!M191="–",Matrix!M191="-"),"–",IF(Matrix!M191="","",EDATE(Matrix!M191,Themen!$F$13)))</f>
        <v/>
      </c>
      <c r="N191" s="50" t="str">
        <f aca="false">IF(OR(Matrix!N191="–",Matrix!N191="-"),"–",IF(Matrix!N191="","",EDATE(Matrix!N191,Themen!$F$14)))</f>
        <v/>
      </c>
      <c r="O191" s="50" t="str">
        <f aca="false">IF(OR(Matrix!O191="–",Matrix!O191="-"),"–",IF(Matrix!O191="","",EDATE(Matrix!O191,Themen!$F$15)))</f>
        <v/>
      </c>
      <c r="P191" s="50" t="str">
        <f aca="false">IF(OR(Matrix!P191="–",Matrix!P191="-"),"–",IF(Matrix!P191="","",EDATE(Matrix!P191,Themen!$F$16)))</f>
        <v/>
      </c>
      <c r="Q191" s="50" t="str">
        <f aca="false">IF(OR(Matrix!Q191="–",Matrix!Q191="-"),"–",IF(Matrix!Q191="","",EDATE(Matrix!Q191,Themen!$F$17)))</f>
        <v/>
      </c>
      <c r="R191" s="51" t="str">
        <f aca="false">IF(B191="","",IF(COUNTBLANK(Matrix!F191:Q191)&gt;0,"offen",IF(COUNT(F191:Q191)=0,"",MIN(F191:Q191))))</f>
        <v/>
      </c>
    </row>
    <row r="192" customFormat="false" ht="15" hidden="false" customHeight="false" outlineLevel="0" collapsed="false">
      <c r="A192" s="40" t="str">
        <f aca="false">IF(Matrix!A192="","",Matrix!A192)</f>
        <v/>
      </c>
      <c r="B192" s="15" t="str">
        <f aca="false">IF(Matrix!B192="","",Matrix!B192)</f>
        <v/>
      </c>
      <c r="C192" s="49" t="str">
        <f aca="false">IF(Matrix!C192="","",Matrix!C192)</f>
        <v/>
      </c>
      <c r="D192" s="49" t="str">
        <f aca="false">IF(Matrix!D192="","",Matrix!D192)</f>
        <v/>
      </c>
      <c r="E192" s="49" t="str">
        <f aca="false">IF(Matrix!E192="","",Matrix!E192)</f>
        <v/>
      </c>
      <c r="F192" s="50" t="str">
        <f aca="false">IF(OR(Matrix!F192="–",Matrix!F192="-"),"–",IF(Matrix!F192="","",EDATE(Matrix!F192,Themen!$F$6)))</f>
        <v/>
      </c>
      <c r="G192" s="50" t="str">
        <f aca="false">IF(OR(Matrix!G192="–",Matrix!G192="-"),"–",IF(Matrix!G192="","",EDATE(Matrix!G192,Themen!$F$7)))</f>
        <v/>
      </c>
      <c r="H192" s="50" t="str">
        <f aca="false">IF(OR(Matrix!H192="–",Matrix!H192="-"),"–",IF(Matrix!H192="","",EDATE(Matrix!H192,Themen!$F$8)))</f>
        <v/>
      </c>
      <c r="I192" s="50" t="str">
        <f aca="false">IF(OR(Matrix!I192="–",Matrix!I192="-"),"–",IF(Matrix!I192="","",EDATE(Matrix!I192,Themen!$F$9)))</f>
        <v/>
      </c>
      <c r="J192" s="50" t="str">
        <f aca="false">IF(OR(Matrix!J192="–",Matrix!J192="-"),"–",IF(Matrix!J192="","",EDATE(Matrix!J192,Themen!$F$10)))</f>
        <v/>
      </c>
      <c r="K192" s="50" t="str">
        <f aca="false">IF(OR(Matrix!K192="–",Matrix!K192="-"),"–",IF(Matrix!K192="","",EDATE(Matrix!K192,Themen!$F$11)))</f>
        <v/>
      </c>
      <c r="L192" s="50" t="str">
        <f aca="false">IF(OR(Matrix!L192="–",Matrix!L192="-"),"–",IF(Matrix!L192="","",EDATE(Matrix!L192,Themen!$F$12)))</f>
        <v/>
      </c>
      <c r="M192" s="50" t="str">
        <f aca="false">IF(OR(Matrix!M192="–",Matrix!M192="-"),"–",IF(Matrix!M192="","",EDATE(Matrix!M192,Themen!$F$13)))</f>
        <v/>
      </c>
      <c r="N192" s="50" t="str">
        <f aca="false">IF(OR(Matrix!N192="–",Matrix!N192="-"),"–",IF(Matrix!N192="","",EDATE(Matrix!N192,Themen!$F$14)))</f>
        <v/>
      </c>
      <c r="O192" s="50" t="str">
        <f aca="false">IF(OR(Matrix!O192="–",Matrix!O192="-"),"–",IF(Matrix!O192="","",EDATE(Matrix!O192,Themen!$F$15)))</f>
        <v/>
      </c>
      <c r="P192" s="50" t="str">
        <f aca="false">IF(OR(Matrix!P192="–",Matrix!P192="-"),"–",IF(Matrix!P192="","",EDATE(Matrix!P192,Themen!$F$16)))</f>
        <v/>
      </c>
      <c r="Q192" s="50" t="str">
        <f aca="false">IF(OR(Matrix!Q192="–",Matrix!Q192="-"),"–",IF(Matrix!Q192="","",EDATE(Matrix!Q192,Themen!$F$17)))</f>
        <v/>
      </c>
      <c r="R192" s="51" t="str">
        <f aca="false">IF(B192="","",IF(COUNTBLANK(Matrix!F192:Q192)&gt;0,"offen",IF(COUNT(F192:Q192)=0,"",MIN(F192:Q192))))</f>
        <v/>
      </c>
    </row>
    <row r="193" customFormat="false" ht="15" hidden="false" customHeight="false" outlineLevel="0" collapsed="false">
      <c r="A193" s="40" t="str">
        <f aca="false">IF(Matrix!A193="","",Matrix!A193)</f>
        <v/>
      </c>
      <c r="B193" s="15" t="str">
        <f aca="false">IF(Matrix!B193="","",Matrix!B193)</f>
        <v/>
      </c>
      <c r="C193" s="49" t="str">
        <f aca="false">IF(Matrix!C193="","",Matrix!C193)</f>
        <v/>
      </c>
      <c r="D193" s="49" t="str">
        <f aca="false">IF(Matrix!D193="","",Matrix!D193)</f>
        <v/>
      </c>
      <c r="E193" s="49" t="str">
        <f aca="false">IF(Matrix!E193="","",Matrix!E193)</f>
        <v/>
      </c>
      <c r="F193" s="50" t="str">
        <f aca="false">IF(OR(Matrix!F193="–",Matrix!F193="-"),"–",IF(Matrix!F193="","",EDATE(Matrix!F193,Themen!$F$6)))</f>
        <v/>
      </c>
      <c r="G193" s="50" t="str">
        <f aca="false">IF(OR(Matrix!G193="–",Matrix!G193="-"),"–",IF(Matrix!G193="","",EDATE(Matrix!G193,Themen!$F$7)))</f>
        <v/>
      </c>
      <c r="H193" s="50" t="str">
        <f aca="false">IF(OR(Matrix!H193="–",Matrix!H193="-"),"–",IF(Matrix!H193="","",EDATE(Matrix!H193,Themen!$F$8)))</f>
        <v/>
      </c>
      <c r="I193" s="50" t="str">
        <f aca="false">IF(OR(Matrix!I193="–",Matrix!I193="-"),"–",IF(Matrix!I193="","",EDATE(Matrix!I193,Themen!$F$9)))</f>
        <v/>
      </c>
      <c r="J193" s="50" t="str">
        <f aca="false">IF(OR(Matrix!J193="–",Matrix!J193="-"),"–",IF(Matrix!J193="","",EDATE(Matrix!J193,Themen!$F$10)))</f>
        <v/>
      </c>
      <c r="K193" s="50" t="str">
        <f aca="false">IF(OR(Matrix!K193="–",Matrix!K193="-"),"–",IF(Matrix!K193="","",EDATE(Matrix!K193,Themen!$F$11)))</f>
        <v/>
      </c>
      <c r="L193" s="50" t="str">
        <f aca="false">IF(OR(Matrix!L193="–",Matrix!L193="-"),"–",IF(Matrix!L193="","",EDATE(Matrix!L193,Themen!$F$12)))</f>
        <v/>
      </c>
      <c r="M193" s="50" t="str">
        <f aca="false">IF(OR(Matrix!M193="–",Matrix!M193="-"),"–",IF(Matrix!M193="","",EDATE(Matrix!M193,Themen!$F$13)))</f>
        <v/>
      </c>
      <c r="N193" s="50" t="str">
        <f aca="false">IF(OR(Matrix!N193="–",Matrix!N193="-"),"–",IF(Matrix!N193="","",EDATE(Matrix!N193,Themen!$F$14)))</f>
        <v/>
      </c>
      <c r="O193" s="50" t="str">
        <f aca="false">IF(OR(Matrix!O193="–",Matrix!O193="-"),"–",IF(Matrix!O193="","",EDATE(Matrix!O193,Themen!$F$15)))</f>
        <v/>
      </c>
      <c r="P193" s="50" t="str">
        <f aca="false">IF(OR(Matrix!P193="–",Matrix!P193="-"),"–",IF(Matrix!P193="","",EDATE(Matrix!P193,Themen!$F$16)))</f>
        <v/>
      </c>
      <c r="Q193" s="50" t="str">
        <f aca="false">IF(OR(Matrix!Q193="–",Matrix!Q193="-"),"–",IF(Matrix!Q193="","",EDATE(Matrix!Q193,Themen!$F$17)))</f>
        <v/>
      </c>
      <c r="R193" s="51" t="str">
        <f aca="false">IF(B193="","",IF(COUNTBLANK(Matrix!F193:Q193)&gt;0,"offen",IF(COUNT(F193:Q193)=0,"",MIN(F193:Q193))))</f>
        <v/>
      </c>
    </row>
    <row r="194" customFormat="false" ht="15" hidden="false" customHeight="false" outlineLevel="0" collapsed="false">
      <c r="A194" s="40" t="str">
        <f aca="false">IF(Matrix!A194="","",Matrix!A194)</f>
        <v/>
      </c>
      <c r="B194" s="15" t="str">
        <f aca="false">IF(Matrix!B194="","",Matrix!B194)</f>
        <v/>
      </c>
      <c r="C194" s="49" t="str">
        <f aca="false">IF(Matrix!C194="","",Matrix!C194)</f>
        <v/>
      </c>
      <c r="D194" s="49" t="str">
        <f aca="false">IF(Matrix!D194="","",Matrix!D194)</f>
        <v/>
      </c>
      <c r="E194" s="49" t="str">
        <f aca="false">IF(Matrix!E194="","",Matrix!E194)</f>
        <v/>
      </c>
      <c r="F194" s="50" t="str">
        <f aca="false">IF(OR(Matrix!F194="–",Matrix!F194="-"),"–",IF(Matrix!F194="","",EDATE(Matrix!F194,Themen!$F$6)))</f>
        <v/>
      </c>
      <c r="G194" s="50" t="str">
        <f aca="false">IF(OR(Matrix!G194="–",Matrix!G194="-"),"–",IF(Matrix!G194="","",EDATE(Matrix!G194,Themen!$F$7)))</f>
        <v/>
      </c>
      <c r="H194" s="50" t="str">
        <f aca="false">IF(OR(Matrix!H194="–",Matrix!H194="-"),"–",IF(Matrix!H194="","",EDATE(Matrix!H194,Themen!$F$8)))</f>
        <v/>
      </c>
      <c r="I194" s="50" t="str">
        <f aca="false">IF(OR(Matrix!I194="–",Matrix!I194="-"),"–",IF(Matrix!I194="","",EDATE(Matrix!I194,Themen!$F$9)))</f>
        <v/>
      </c>
      <c r="J194" s="50" t="str">
        <f aca="false">IF(OR(Matrix!J194="–",Matrix!J194="-"),"–",IF(Matrix!J194="","",EDATE(Matrix!J194,Themen!$F$10)))</f>
        <v/>
      </c>
      <c r="K194" s="50" t="str">
        <f aca="false">IF(OR(Matrix!K194="–",Matrix!K194="-"),"–",IF(Matrix!K194="","",EDATE(Matrix!K194,Themen!$F$11)))</f>
        <v/>
      </c>
      <c r="L194" s="50" t="str">
        <f aca="false">IF(OR(Matrix!L194="–",Matrix!L194="-"),"–",IF(Matrix!L194="","",EDATE(Matrix!L194,Themen!$F$12)))</f>
        <v/>
      </c>
      <c r="M194" s="50" t="str">
        <f aca="false">IF(OR(Matrix!M194="–",Matrix!M194="-"),"–",IF(Matrix!M194="","",EDATE(Matrix!M194,Themen!$F$13)))</f>
        <v/>
      </c>
      <c r="N194" s="50" t="str">
        <f aca="false">IF(OR(Matrix!N194="–",Matrix!N194="-"),"–",IF(Matrix!N194="","",EDATE(Matrix!N194,Themen!$F$14)))</f>
        <v/>
      </c>
      <c r="O194" s="50" t="str">
        <f aca="false">IF(OR(Matrix!O194="–",Matrix!O194="-"),"–",IF(Matrix!O194="","",EDATE(Matrix!O194,Themen!$F$15)))</f>
        <v/>
      </c>
      <c r="P194" s="50" t="str">
        <f aca="false">IF(OR(Matrix!P194="–",Matrix!P194="-"),"–",IF(Matrix!P194="","",EDATE(Matrix!P194,Themen!$F$16)))</f>
        <v/>
      </c>
      <c r="Q194" s="50" t="str">
        <f aca="false">IF(OR(Matrix!Q194="–",Matrix!Q194="-"),"–",IF(Matrix!Q194="","",EDATE(Matrix!Q194,Themen!$F$17)))</f>
        <v/>
      </c>
      <c r="R194" s="51" t="str">
        <f aca="false">IF(B194="","",IF(COUNTBLANK(Matrix!F194:Q194)&gt;0,"offen",IF(COUNT(F194:Q194)=0,"",MIN(F194:Q194))))</f>
        <v/>
      </c>
    </row>
    <row r="195" customFormat="false" ht="15" hidden="false" customHeight="false" outlineLevel="0" collapsed="false">
      <c r="A195" s="40" t="str">
        <f aca="false">IF(Matrix!A195="","",Matrix!A195)</f>
        <v/>
      </c>
      <c r="B195" s="15" t="str">
        <f aca="false">IF(Matrix!B195="","",Matrix!B195)</f>
        <v/>
      </c>
      <c r="C195" s="49" t="str">
        <f aca="false">IF(Matrix!C195="","",Matrix!C195)</f>
        <v/>
      </c>
      <c r="D195" s="49" t="str">
        <f aca="false">IF(Matrix!D195="","",Matrix!D195)</f>
        <v/>
      </c>
      <c r="E195" s="49" t="str">
        <f aca="false">IF(Matrix!E195="","",Matrix!E195)</f>
        <v/>
      </c>
      <c r="F195" s="50" t="str">
        <f aca="false">IF(OR(Matrix!F195="–",Matrix!F195="-"),"–",IF(Matrix!F195="","",EDATE(Matrix!F195,Themen!$F$6)))</f>
        <v/>
      </c>
      <c r="G195" s="50" t="str">
        <f aca="false">IF(OR(Matrix!G195="–",Matrix!G195="-"),"–",IF(Matrix!G195="","",EDATE(Matrix!G195,Themen!$F$7)))</f>
        <v/>
      </c>
      <c r="H195" s="50" t="str">
        <f aca="false">IF(OR(Matrix!H195="–",Matrix!H195="-"),"–",IF(Matrix!H195="","",EDATE(Matrix!H195,Themen!$F$8)))</f>
        <v/>
      </c>
      <c r="I195" s="50" t="str">
        <f aca="false">IF(OR(Matrix!I195="–",Matrix!I195="-"),"–",IF(Matrix!I195="","",EDATE(Matrix!I195,Themen!$F$9)))</f>
        <v/>
      </c>
      <c r="J195" s="50" t="str">
        <f aca="false">IF(OR(Matrix!J195="–",Matrix!J195="-"),"–",IF(Matrix!J195="","",EDATE(Matrix!J195,Themen!$F$10)))</f>
        <v/>
      </c>
      <c r="K195" s="50" t="str">
        <f aca="false">IF(OR(Matrix!K195="–",Matrix!K195="-"),"–",IF(Matrix!K195="","",EDATE(Matrix!K195,Themen!$F$11)))</f>
        <v/>
      </c>
      <c r="L195" s="50" t="str">
        <f aca="false">IF(OR(Matrix!L195="–",Matrix!L195="-"),"–",IF(Matrix!L195="","",EDATE(Matrix!L195,Themen!$F$12)))</f>
        <v/>
      </c>
      <c r="M195" s="50" t="str">
        <f aca="false">IF(OR(Matrix!M195="–",Matrix!M195="-"),"–",IF(Matrix!M195="","",EDATE(Matrix!M195,Themen!$F$13)))</f>
        <v/>
      </c>
      <c r="N195" s="50" t="str">
        <f aca="false">IF(OR(Matrix!N195="–",Matrix!N195="-"),"–",IF(Matrix!N195="","",EDATE(Matrix!N195,Themen!$F$14)))</f>
        <v/>
      </c>
      <c r="O195" s="50" t="str">
        <f aca="false">IF(OR(Matrix!O195="–",Matrix!O195="-"),"–",IF(Matrix!O195="","",EDATE(Matrix!O195,Themen!$F$15)))</f>
        <v/>
      </c>
      <c r="P195" s="50" t="str">
        <f aca="false">IF(OR(Matrix!P195="–",Matrix!P195="-"),"–",IF(Matrix!P195="","",EDATE(Matrix!P195,Themen!$F$16)))</f>
        <v/>
      </c>
      <c r="Q195" s="50" t="str">
        <f aca="false">IF(OR(Matrix!Q195="–",Matrix!Q195="-"),"–",IF(Matrix!Q195="","",EDATE(Matrix!Q195,Themen!$F$17)))</f>
        <v/>
      </c>
      <c r="R195" s="51" t="str">
        <f aca="false">IF(B195="","",IF(COUNTBLANK(Matrix!F195:Q195)&gt;0,"offen",IF(COUNT(F195:Q195)=0,"",MIN(F195:Q195))))</f>
        <v/>
      </c>
    </row>
    <row r="196" customFormat="false" ht="15" hidden="false" customHeight="false" outlineLevel="0" collapsed="false">
      <c r="A196" s="40" t="str">
        <f aca="false">IF(Matrix!A196="","",Matrix!A196)</f>
        <v/>
      </c>
      <c r="B196" s="15" t="str">
        <f aca="false">IF(Matrix!B196="","",Matrix!B196)</f>
        <v/>
      </c>
      <c r="C196" s="49" t="str">
        <f aca="false">IF(Matrix!C196="","",Matrix!C196)</f>
        <v/>
      </c>
      <c r="D196" s="49" t="str">
        <f aca="false">IF(Matrix!D196="","",Matrix!D196)</f>
        <v/>
      </c>
      <c r="E196" s="49" t="str">
        <f aca="false">IF(Matrix!E196="","",Matrix!E196)</f>
        <v/>
      </c>
      <c r="F196" s="50" t="str">
        <f aca="false">IF(OR(Matrix!F196="–",Matrix!F196="-"),"–",IF(Matrix!F196="","",EDATE(Matrix!F196,Themen!$F$6)))</f>
        <v/>
      </c>
      <c r="G196" s="50" t="str">
        <f aca="false">IF(OR(Matrix!G196="–",Matrix!G196="-"),"–",IF(Matrix!G196="","",EDATE(Matrix!G196,Themen!$F$7)))</f>
        <v/>
      </c>
      <c r="H196" s="50" t="str">
        <f aca="false">IF(OR(Matrix!H196="–",Matrix!H196="-"),"–",IF(Matrix!H196="","",EDATE(Matrix!H196,Themen!$F$8)))</f>
        <v/>
      </c>
      <c r="I196" s="50" t="str">
        <f aca="false">IF(OR(Matrix!I196="–",Matrix!I196="-"),"–",IF(Matrix!I196="","",EDATE(Matrix!I196,Themen!$F$9)))</f>
        <v/>
      </c>
      <c r="J196" s="50" t="str">
        <f aca="false">IF(OR(Matrix!J196="–",Matrix!J196="-"),"–",IF(Matrix!J196="","",EDATE(Matrix!J196,Themen!$F$10)))</f>
        <v/>
      </c>
      <c r="K196" s="50" t="str">
        <f aca="false">IF(OR(Matrix!K196="–",Matrix!K196="-"),"–",IF(Matrix!K196="","",EDATE(Matrix!K196,Themen!$F$11)))</f>
        <v/>
      </c>
      <c r="L196" s="50" t="str">
        <f aca="false">IF(OR(Matrix!L196="–",Matrix!L196="-"),"–",IF(Matrix!L196="","",EDATE(Matrix!L196,Themen!$F$12)))</f>
        <v/>
      </c>
      <c r="M196" s="50" t="str">
        <f aca="false">IF(OR(Matrix!M196="–",Matrix!M196="-"),"–",IF(Matrix!M196="","",EDATE(Matrix!M196,Themen!$F$13)))</f>
        <v/>
      </c>
      <c r="N196" s="50" t="str">
        <f aca="false">IF(OR(Matrix!N196="–",Matrix!N196="-"),"–",IF(Matrix!N196="","",EDATE(Matrix!N196,Themen!$F$14)))</f>
        <v/>
      </c>
      <c r="O196" s="50" t="str">
        <f aca="false">IF(OR(Matrix!O196="–",Matrix!O196="-"),"–",IF(Matrix!O196="","",EDATE(Matrix!O196,Themen!$F$15)))</f>
        <v/>
      </c>
      <c r="P196" s="50" t="str">
        <f aca="false">IF(OR(Matrix!P196="–",Matrix!P196="-"),"–",IF(Matrix!P196="","",EDATE(Matrix!P196,Themen!$F$16)))</f>
        <v/>
      </c>
      <c r="Q196" s="50" t="str">
        <f aca="false">IF(OR(Matrix!Q196="–",Matrix!Q196="-"),"–",IF(Matrix!Q196="","",EDATE(Matrix!Q196,Themen!$F$17)))</f>
        <v/>
      </c>
      <c r="R196" s="51" t="str">
        <f aca="false">IF(B196="","",IF(COUNTBLANK(Matrix!F196:Q196)&gt;0,"offen",IF(COUNT(F196:Q196)=0,"",MIN(F196:Q196))))</f>
        <v/>
      </c>
    </row>
    <row r="197" customFormat="false" ht="15" hidden="false" customHeight="false" outlineLevel="0" collapsed="false">
      <c r="A197" s="40" t="str">
        <f aca="false">IF(Matrix!A197="","",Matrix!A197)</f>
        <v/>
      </c>
      <c r="B197" s="15" t="str">
        <f aca="false">IF(Matrix!B197="","",Matrix!B197)</f>
        <v/>
      </c>
      <c r="C197" s="49" t="str">
        <f aca="false">IF(Matrix!C197="","",Matrix!C197)</f>
        <v/>
      </c>
      <c r="D197" s="49" t="str">
        <f aca="false">IF(Matrix!D197="","",Matrix!D197)</f>
        <v/>
      </c>
      <c r="E197" s="49" t="str">
        <f aca="false">IF(Matrix!E197="","",Matrix!E197)</f>
        <v/>
      </c>
      <c r="F197" s="50" t="str">
        <f aca="false">IF(OR(Matrix!F197="–",Matrix!F197="-"),"–",IF(Matrix!F197="","",EDATE(Matrix!F197,Themen!$F$6)))</f>
        <v/>
      </c>
      <c r="G197" s="50" t="str">
        <f aca="false">IF(OR(Matrix!G197="–",Matrix!G197="-"),"–",IF(Matrix!G197="","",EDATE(Matrix!G197,Themen!$F$7)))</f>
        <v/>
      </c>
      <c r="H197" s="50" t="str">
        <f aca="false">IF(OR(Matrix!H197="–",Matrix!H197="-"),"–",IF(Matrix!H197="","",EDATE(Matrix!H197,Themen!$F$8)))</f>
        <v/>
      </c>
      <c r="I197" s="50" t="str">
        <f aca="false">IF(OR(Matrix!I197="–",Matrix!I197="-"),"–",IF(Matrix!I197="","",EDATE(Matrix!I197,Themen!$F$9)))</f>
        <v/>
      </c>
      <c r="J197" s="50" t="str">
        <f aca="false">IF(OR(Matrix!J197="–",Matrix!J197="-"),"–",IF(Matrix!J197="","",EDATE(Matrix!J197,Themen!$F$10)))</f>
        <v/>
      </c>
      <c r="K197" s="50" t="str">
        <f aca="false">IF(OR(Matrix!K197="–",Matrix!K197="-"),"–",IF(Matrix!K197="","",EDATE(Matrix!K197,Themen!$F$11)))</f>
        <v/>
      </c>
      <c r="L197" s="50" t="str">
        <f aca="false">IF(OR(Matrix!L197="–",Matrix!L197="-"),"–",IF(Matrix!L197="","",EDATE(Matrix!L197,Themen!$F$12)))</f>
        <v/>
      </c>
      <c r="M197" s="50" t="str">
        <f aca="false">IF(OR(Matrix!M197="–",Matrix!M197="-"),"–",IF(Matrix!M197="","",EDATE(Matrix!M197,Themen!$F$13)))</f>
        <v/>
      </c>
      <c r="N197" s="50" t="str">
        <f aca="false">IF(OR(Matrix!N197="–",Matrix!N197="-"),"–",IF(Matrix!N197="","",EDATE(Matrix!N197,Themen!$F$14)))</f>
        <v/>
      </c>
      <c r="O197" s="50" t="str">
        <f aca="false">IF(OR(Matrix!O197="–",Matrix!O197="-"),"–",IF(Matrix!O197="","",EDATE(Matrix!O197,Themen!$F$15)))</f>
        <v/>
      </c>
      <c r="P197" s="50" t="str">
        <f aca="false">IF(OR(Matrix!P197="–",Matrix!P197="-"),"–",IF(Matrix!P197="","",EDATE(Matrix!P197,Themen!$F$16)))</f>
        <v/>
      </c>
      <c r="Q197" s="50" t="str">
        <f aca="false">IF(OR(Matrix!Q197="–",Matrix!Q197="-"),"–",IF(Matrix!Q197="","",EDATE(Matrix!Q197,Themen!$F$17)))</f>
        <v/>
      </c>
      <c r="R197" s="51" t="str">
        <f aca="false">IF(B197="","",IF(COUNTBLANK(Matrix!F197:Q197)&gt;0,"offen",IF(COUNT(F197:Q197)=0,"",MIN(F197:Q197))))</f>
        <v/>
      </c>
    </row>
    <row r="198" customFormat="false" ht="15" hidden="false" customHeight="false" outlineLevel="0" collapsed="false">
      <c r="A198" s="40" t="str">
        <f aca="false">IF(Matrix!A198="","",Matrix!A198)</f>
        <v/>
      </c>
      <c r="B198" s="15" t="str">
        <f aca="false">IF(Matrix!B198="","",Matrix!B198)</f>
        <v/>
      </c>
      <c r="C198" s="49" t="str">
        <f aca="false">IF(Matrix!C198="","",Matrix!C198)</f>
        <v/>
      </c>
      <c r="D198" s="49" t="str">
        <f aca="false">IF(Matrix!D198="","",Matrix!D198)</f>
        <v/>
      </c>
      <c r="E198" s="49" t="str">
        <f aca="false">IF(Matrix!E198="","",Matrix!E198)</f>
        <v/>
      </c>
      <c r="F198" s="50" t="str">
        <f aca="false">IF(OR(Matrix!F198="–",Matrix!F198="-"),"–",IF(Matrix!F198="","",EDATE(Matrix!F198,Themen!$F$6)))</f>
        <v/>
      </c>
      <c r="G198" s="50" t="str">
        <f aca="false">IF(OR(Matrix!G198="–",Matrix!G198="-"),"–",IF(Matrix!G198="","",EDATE(Matrix!G198,Themen!$F$7)))</f>
        <v/>
      </c>
      <c r="H198" s="50" t="str">
        <f aca="false">IF(OR(Matrix!H198="–",Matrix!H198="-"),"–",IF(Matrix!H198="","",EDATE(Matrix!H198,Themen!$F$8)))</f>
        <v/>
      </c>
      <c r="I198" s="50" t="str">
        <f aca="false">IF(OR(Matrix!I198="–",Matrix!I198="-"),"–",IF(Matrix!I198="","",EDATE(Matrix!I198,Themen!$F$9)))</f>
        <v/>
      </c>
      <c r="J198" s="50" t="str">
        <f aca="false">IF(OR(Matrix!J198="–",Matrix!J198="-"),"–",IF(Matrix!J198="","",EDATE(Matrix!J198,Themen!$F$10)))</f>
        <v/>
      </c>
      <c r="K198" s="50" t="str">
        <f aca="false">IF(OR(Matrix!K198="–",Matrix!K198="-"),"–",IF(Matrix!K198="","",EDATE(Matrix!K198,Themen!$F$11)))</f>
        <v/>
      </c>
      <c r="L198" s="50" t="str">
        <f aca="false">IF(OR(Matrix!L198="–",Matrix!L198="-"),"–",IF(Matrix!L198="","",EDATE(Matrix!L198,Themen!$F$12)))</f>
        <v/>
      </c>
      <c r="M198" s="50" t="str">
        <f aca="false">IF(OR(Matrix!M198="–",Matrix!M198="-"),"–",IF(Matrix!M198="","",EDATE(Matrix!M198,Themen!$F$13)))</f>
        <v/>
      </c>
      <c r="N198" s="50" t="str">
        <f aca="false">IF(OR(Matrix!N198="–",Matrix!N198="-"),"–",IF(Matrix!N198="","",EDATE(Matrix!N198,Themen!$F$14)))</f>
        <v/>
      </c>
      <c r="O198" s="50" t="str">
        <f aca="false">IF(OR(Matrix!O198="–",Matrix!O198="-"),"–",IF(Matrix!O198="","",EDATE(Matrix!O198,Themen!$F$15)))</f>
        <v/>
      </c>
      <c r="P198" s="50" t="str">
        <f aca="false">IF(OR(Matrix!P198="–",Matrix!P198="-"),"–",IF(Matrix!P198="","",EDATE(Matrix!P198,Themen!$F$16)))</f>
        <v/>
      </c>
      <c r="Q198" s="50" t="str">
        <f aca="false">IF(OR(Matrix!Q198="–",Matrix!Q198="-"),"–",IF(Matrix!Q198="","",EDATE(Matrix!Q198,Themen!$F$17)))</f>
        <v/>
      </c>
      <c r="R198" s="51" t="str">
        <f aca="false">IF(B198="","",IF(COUNTBLANK(Matrix!F198:Q198)&gt;0,"offen",IF(COUNT(F198:Q198)=0,"",MIN(F198:Q198))))</f>
        <v/>
      </c>
    </row>
    <row r="199" customFormat="false" ht="15" hidden="false" customHeight="false" outlineLevel="0" collapsed="false">
      <c r="A199" s="40" t="str">
        <f aca="false">IF(Matrix!A199="","",Matrix!A199)</f>
        <v/>
      </c>
      <c r="B199" s="15" t="str">
        <f aca="false">IF(Matrix!B199="","",Matrix!B199)</f>
        <v/>
      </c>
      <c r="C199" s="49" t="str">
        <f aca="false">IF(Matrix!C199="","",Matrix!C199)</f>
        <v/>
      </c>
      <c r="D199" s="49" t="str">
        <f aca="false">IF(Matrix!D199="","",Matrix!D199)</f>
        <v/>
      </c>
      <c r="E199" s="49" t="str">
        <f aca="false">IF(Matrix!E199="","",Matrix!E199)</f>
        <v/>
      </c>
      <c r="F199" s="50" t="str">
        <f aca="false">IF(OR(Matrix!F199="–",Matrix!F199="-"),"–",IF(Matrix!F199="","",EDATE(Matrix!F199,Themen!$F$6)))</f>
        <v/>
      </c>
      <c r="G199" s="50" t="str">
        <f aca="false">IF(OR(Matrix!G199="–",Matrix!G199="-"),"–",IF(Matrix!G199="","",EDATE(Matrix!G199,Themen!$F$7)))</f>
        <v/>
      </c>
      <c r="H199" s="50" t="str">
        <f aca="false">IF(OR(Matrix!H199="–",Matrix!H199="-"),"–",IF(Matrix!H199="","",EDATE(Matrix!H199,Themen!$F$8)))</f>
        <v/>
      </c>
      <c r="I199" s="50" t="str">
        <f aca="false">IF(OR(Matrix!I199="–",Matrix!I199="-"),"–",IF(Matrix!I199="","",EDATE(Matrix!I199,Themen!$F$9)))</f>
        <v/>
      </c>
      <c r="J199" s="50" t="str">
        <f aca="false">IF(OR(Matrix!J199="–",Matrix!J199="-"),"–",IF(Matrix!J199="","",EDATE(Matrix!J199,Themen!$F$10)))</f>
        <v/>
      </c>
      <c r="K199" s="50" t="str">
        <f aca="false">IF(OR(Matrix!K199="–",Matrix!K199="-"),"–",IF(Matrix!K199="","",EDATE(Matrix!K199,Themen!$F$11)))</f>
        <v/>
      </c>
      <c r="L199" s="50" t="str">
        <f aca="false">IF(OR(Matrix!L199="–",Matrix!L199="-"),"–",IF(Matrix!L199="","",EDATE(Matrix!L199,Themen!$F$12)))</f>
        <v/>
      </c>
      <c r="M199" s="50" t="str">
        <f aca="false">IF(OR(Matrix!M199="–",Matrix!M199="-"),"–",IF(Matrix!M199="","",EDATE(Matrix!M199,Themen!$F$13)))</f>
        <v/>
      </c>
      <c r="N199" s="50" t="str">
        <f aca="false">IF(OR(Matrix!N199="–",Matrix!N199="-"),"–",IF(Matrix!N199="","",EDATE(Matrix!N199,Themen!$F$14)))</f>
        <v/>
      </c>
      <c r="O199" s="50" t="str">
        <f aca="false">IF(OR(Matrix!O199="–",Matrix!O199="-"),"–",IF(Matrix!O199="","",EDATE(Matrix!O199,Themen!$F$15)))</f>
        <v/>
      </c>
      <c r="P199" s="50" t="str">
        <f aca="false">IF(OR(Matrix!P199="–",Matrix!P199="-"),"–",IF(Matrix!P199="","",EDATE(Matrix!P199,Themen!$F$16)))</f>
        <v/>
      </c>
      <c r="Q199" s="50" t="str">
        <f aca="false">IF(OR(Matrix!Q199="–",Matrix!Q199="-"),"–",IF(Matrix!Q199="","",EDATE(Matrix!Q199,Themen!$F$17)))</f>
        <v/>
      </c>
      <c r="R199" s="51" t="str">
        <f aca="false">IF(B199="","",IF(COUNTBLANK(Matrix!F199:Q199)&gt;0,"offen",IF(COUNT(F199:Q199)=0,"",MIN(F199:Q199))))</f>
        <v/>
      </c>
    </row>
    <row r="200" customFormat="false" ht="15" hidden="false" customHeight="false" outlineLevel="0" collapsed="false">
      <c r="A200" s="40" t="str">
        <f aca="false">IF(Matrix!A200="","",Matrix!A200)</f>
        <v/>
      </c>
      <c r="B200" s="15" t="str">
        <f aca="false">IF(Matrix!B200="","",Matrix!B200)</f>
        <v/>
      </c>
      <c r="C200" s="49" t="str">
        <f aca="false">IF(Matrix!C200="","",Matrix!C200)</f>
        <v/>
      </c>
      <c r="D200" s="49" t="str">
        <f aca="false">IF(Matrix!D200="","",Matrix!D200)</f>
        <v/>
      </c>
      <c r="E200" s="49" t="str">
        <f aca="false">IF(Matrix!E200="","",Matrix!E200)</f>
        <v/>
      </c>
      <c r="F200" s="50" t="str">
        <f aca="false">IF(OR(Matrix!F200="–",Matrix!F200="-"),"–",IF(Matrix!F200="","",EDATE(Matrix!F200,Themen!$F$6)))</f>
        <v/>
      </c>
      <c r="G200" s="50" t="str">
        <f aca="false">IF(OR(Matrix!G200="–",Matrix!G200="-"),"–",IF(Matrix!G200="","",EDATE(Matrix!G200,Themen!$F$7)))</f>
        <v/>
      </c>
      <c r="H200" s="50" t="str">
        <f aca="false">IF(OR(Matrix!H200="–",Matrix!H200="-"),"–",IF(Matrix!H200="","",EDATE(Matrix!H200,Themen!$F$8)))</f>
        <v/>
      </c>
      <c r="I200" s="50" t="str">
        <f aca="false">IF(OR(Matrix!I200="–",Matrix!I200="-"),"–",IF(Matrix!I200="","",EDATE(Matrix!I200,Themen!$F$9)))</f>
        <v/>
      </c>
      <c r="J200" s="50" t="str">
        <f aca="false">IF(OR(Matrix!J200="–",Matrix!J200="-"),"–",IF(Matrix!J200="","",EDATE(Matrix!J200,Themen!$F$10)))</f>
        <v/>
      </c>
      <c r="K200" s="50" t="str">
        <f aca="false">IF(OR(Matrix!K200="–",Matrix!K200="-"),"–",IF(Matrix!K200="","",EDATE(Matrix!K200,Themen!$F$11)))</f>
        <v/>
      </c>
      <c r="L200" s="50" t="str">
        <f aca="false">IF(OR(Matrix!L200="–",Matrix!L200="-"),"–",IF(Matrix!L200="","",EDATE(Matrix!L200,Themen!$F$12)))</f>
        <v/>
      </c>
      <c r="M200" s="50" t="str">
        <f aca="false">IF(OR(Matrix!M200="–",Matrix!M200="-"),"–",IF(Matrix!M200="","",EDATE(Matrix!M200,Themen!$F$13)))</f>
        <v/>
      </c>
      <c r="N200" s="50" t="str">
        <f aca="false">IF(OR(Matrix!N200="–",Matrix!N200="-"),"–",IF(Matrix!N200="","",EDATE(Matrix!N200,Themen!$F$14)))</f>
        <v/>
      </c>
      <c r="O200" s="50" t="str">
        <f aca="false">IF(OR(Matrix!O200="–",Matrix!O200="-"),"–",IF(Matrix!O200="","",EDATE(Matrix!O200,Themen!$F$15)))</f>
        <v/>
      </c>
      <c r="P200" s="50" t="str">
        <f aca="false">IF(OR(Matrix!P200="–",Matrix!P200="-"),"–",IF(Matrix!P200="","",EDATE(Matrix!P200,Themen!$F$16)))</f>
        <v/>
      </c>
      <c r="Q200" s="50" t="str">
        <f aca="false">IF(OR(Matrix!Q200="–",Matrix!Q200="-"),"–",IF(Matrix!Q200="","",EDATE(Matrix!Q200,Themen!$F$17)))</f>
        <v/>
      </c>
      <c r="R200" s="51" t="str">
        <f aca="false">IF(B200="","",IF(COUNTBLANK(Matrix!F200:Q200)&gt;0,"offen",IF(COUNT(F200:Q200)=0,"",MIN(F200:Q200))))</f>
        <v/>
      </c>
    </row>
  </sheetData>
  <autoFilter ref="A9:R200"/>
  <conditionalFormatting sqref="F10:Q200">
    <cfRule type="expression" priority="2" aboveAverage="0" equalAverage="0" bottom="0" percent="0" rank="0" text="" dxfId="11">
      <formula>F10="–"</formula>
    </cfRule>
    <cfRule type="expression" priority="3" aboveAverage="0" equalAverage="0" bottom="0" percent="0" rank="0" text="" dxfId="12">
      <formula>AND($B10&lt;&gt;"",F10="")</formula>
    </cfRule>
    <cfRule type="expression" priority="4" aboveAverage="0" equalAverage="0" bottom="0" percent="0" rank="0" text="" dxfId="12">
      <formula>AND(ISNUMBER(F10),F10&lt;$C$3)</formula>
    </cfRule>
    <cfRule type="expression" priority="5" aboveAverage="0" equalAverage="0" bottom="0" percent="0" rank="0" text="" dxfId="13">
      <formula>AND(ISNUMBER(F10),F10&lt;=$C$3+$E$3)</formula>
    </cfRule>
    <cfRule type="expression" priority="6" aboveAverage="0" equalAverage="0" bottom="0" percent="0" rank="0" text="" dxfId="14">
      <formula>ISNUMBER(F10)</formula>
    </cfRule>
  </conditionalFormatting>
  <conditionalFormatting sqref="R10:R200">
    <cfRule type="expression" priority="7" aboveAverage="0" equalAverage="0" bottom="0" percent="0" rank="0" text="" dxfId="12">
      <formula>R10="offen"</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14" min="3" style="0" width="12.5"/>
    <col collapsed="false" customWidth="true" hidden="false" outlineLevel="0" max="15" min="15" style="0" width="10"/>
  </cols>
  <sheetData>
    <row r="1" customFormat="false" ht="17.35" hidden="false" customHeight="false" outlineLevel="0" collapsed="false">
      <c r="B1" s="7" t="s">
        <v>132</v>
      </c>
    </row>
    <row r="2" customFormat="false" ht="15" hidden="false" customHeight="false" outlineLevel="0" collapsed="false">
      <c r="B2" s="8" t="s">
        <v>133</v>
      </c>
    </row>
    <row r="3" customFormat="false" ht="15" hidden="false" customHeight="false" outlineLevel="0" collapsed="false">
      <c r="B3" s="15" t="s">
        <v>134</v>
      </c>
      <c r="C3" s="52" t="n">
        <v>2027</v>
      </c>
    </row>
    <row r="5" customFormat="false" ht="39.75" hidden="false" customHeight="true" outlineLevel="0" collapsed="false">
      <c r="B5" s="53" t="s">
        <v>135</v>
      </c>
      <c r="C5" s="32" t="str">
        <f aca="false">Themen!$C$6</f>
        <v>Arbeitsschutz allgemein</v>
      </c>
      <c r="D5" s="32" t="str">
        <f aca="false">Themen!$C$7</f>
        <v>Jugendliche (unter 18)</v>
      </c>
      <c r="E5" s="32" t="str">
        <f aca="false">Themen!$C$8</f>
        <v>Gefahrstoffe</v>
      </c>
      <c r="F5" s="32" t="str">
        <f aca="false">Themen!$C$9</f>
        <v>Brandschutz / Notfall</v>
      </c>
      <c r="G5" s="32" t="str">
        <f aca="false">Themen!$C$10</f>
        <v>PSA</v>
      </c>
      <c r="H5" s="32" t="str">
        <f aca="false">Themen!$C$11</f>
        <v>Lärm</v>
      </c>
      <c r="I5" s="32" t="str">
        <f aca="false">Themen!$C$12</f>
        <v>Stapler</v>
      </c>
      <c r="J5" s="32" t="str">
        <f aca="false">Themen!$C$13</f>
        <v>Arbeitsmittel / Maschinen</v>
      </c>
      <c r="K5" s="32" t="str">
        <f aca="false">Themen!$C$14</f>
        <v>Datenschutz</v>
      </c>
      <c r="L5" s="32" t="str">
        <f aca="false">Themen!$C$15</f>
        <v>AGG</v>
      </c>
      <c r="M5" s="32" t="str">
        <f aca="false">Themen!$C$16</f>
        <v>KI-Kompetenz</v>
      </c>
      <c r="N5" s="32" t="str">
        <f aca="false">Themen!$C$17</f>
        <v>Meldestelle (HinSchG)</v>
      </c>
      <c r="O5" s="54" t="s">
        <v>136</v>
      </c>
    </row>
    <row r="6" customFormat="false" ht="15" hidden="false" customHeight="false" outlineLevel="0" collapsed="false">
      <c r="B6" s="45" t="s">
        <v>137</v>
      </c>
      <c r="C6" s="55" t="n">
        <f aca="false">COUNTIF(Fälligkeiten!F$10:F$200,"&lt;"&amp;DATE($C$3,1,1))+SUMPRODUCT((Matrix!$B$10:$B$200&lt;&gt;"")*(Matrix!F$10:F$200=""))</f>
        <v>4</v>
      </c>
      <c r="D6" s="55" t="n">
        <f aca="false">COUNTIF(Fälligkeiten!G$10:G$200,"&lt;"&amp;DATE($C$3,1,1))+SUMPRODUCT((Matrix!$B$10:$B$200&lt;&gt;"")*(Matrix!G$10:G$200=""))</f>
        <v>0</v>
      </c>
      <c r="E6" s="55" t="n">
        <f aca="false">COUNTIF(Fälligkeiten!H$10:H$200,"&lt;"&amp;DATE($C$3,1,1))+SUMPRODUCT((Matrix!$B$10:$B$200&lt;&gt;"")*(Matrix!H$10:H$200=""))</f>
        <v>2</v>
      </c>
      <c r="F6" s="55" t="n">
        <f aca="false">COUNTIF(Fälligkeiten!I$10:I$200,"&lt;"&amp;DATE($C$3,1,1))+SUMPRODUCT((Matrix!$B$10:$B$200&lt;&gt;"")*(Matrix!I$10:I$200=""))</f>
        <v>3</v>
      </c>
      <c r="G6" s="55" t="n">
        <f aca="false">COUNTIF(Fälligkeiten!J$10:J$200,"&lt;"&amp;DATE($C$3,1,1))+SUMPRODUCT((Matrix!$B$10:$B$200&lt;&gt;"")*(Matrix!J$10:J$200=""))</f>
        <v>4</v>
      </c>
      <c r="H6" s="55" t="n">
        <f aca="false">COUNTIF(Fälligkeiten!K$10:K$200,"&lt;"&amp;DATE($C$3,1,1))+SUMPRODUCT((Matrix!$B$10:$B$200&lt;&gt;"")*(Matrix!K$10:K$200=""))</f>
        <v>3</v>
      </c>
      <c r="I6" s="55" t="n">
        <f aca="false">COUNTIF(Fälligkeiten!L$10:L$200,"&lt;"&amp;DATE($C$3,1,1))+SUMPRODUCT((Matrix!$B$10:$B$200&lt;&gt;"")*(Matrix!L$10:L$200=""))</f>
        <v>3</v>
      </c>
      <c r="J6" s="55" t="n">
        <f aca="false">COUNTIF(Fälligkeiten!M$10:M$200,"&lt;"&amp;DATE($C$3,1,1))+SUMPRODUCT((Matrix!$B$10:$B$200&lt;&gt;"")*(Matrix!M$10:M$200=""))</f>
        <v>4</v>
      </c>
      <c r="K6" s="55" t="n">
        <f aca="false">COUNTIF(Fälligkeiten!N$10:N$200,"&lt;"&amp;DATE($C$3,1,1))+SUMPRODUCT((Matrix!$B$10:$B$200&lt;&gt;"")*(Matrix!N$10:N$200=""))</f>
        <v>1</v>
      </c>
      <c r="L6" s="55" t="n">
        <f aca="false">COUNTIF(Fälligkeiten!O$10:O$200,"&lt;"&amp;DATE($C$3,1,1))+SUMPRODUCT((Matrix!$B$10:$B$200&lt;&gt;"")*(Matrix!O$10:O$200=""))</f>
        <v>6</v>
      </c>
      <c r="M6" s="55" t="n">
        <f aca="false">COUNTIF(Fälligkeiten!P$10:P$200,"&lt;"&amp;DATE($C$3,1,1))+SUMPRODUCT((Matrix!$B$10:$B$200&lt;&gt;"")*(Matrix!P$10:P$200=""))</f>
        <v>3</v>
      </c>
      <c r="N6" s="55" t="n">
        <f aca="false">COUNTIF(Fälligkeiten!Q$10:Q$200,"&lt;"&amp;DATE($C$3,1,1))+SUMPRODUCT((Matrix!$B$10:$B$200&lt;&gt;"")*(Matrix!Q$10:Q$200=""))</f>
        <v>0</v>
      </c>
      <c r="O6" s="39" t="n">
        <f aca="false">SUM(C6:N6)</f>
        <v>33</v>
      </c>
    </row>
    <row r="7" customFormat="false" ht="15" hidden="false" customHeight="false" outlineLevel="0" collapsed="false">
      <c r="B7" s="45" t="s">
        <v>138</v>
      </c>
      <c r="C7" s="34" t="n">
        <f aca="false">COUNTIFS(Fälligkeiten!F$10:F$200,"&gt;="&amp;DATE($C$3,1,1),Fälligkeiten!F$10:F$200,"&lt;"&amp;DATE($C$3,1+1,1))</f>
        <v>0</v>
      </c>
      <c r="D7" s="34" t="n">
        <f aca="false">COUNTIFS(Fälligkeiten!G$10:G$200,"&gt;="&amp;DATE($C$3,1,1),Fälligkeiten!G$10:G$200,"&lt;"&amp;DATE($C$3,1+1,1))</f>
        <v>0</v>
      </c>
      <c r="E7" s="34" t="n">
        <f aca="false">COUNTIFS(Fälligkeiten!H$10:H$200,"&gt;="&amp;DATE($C$3,1,1),Fälligkeiten!H$10:H$200,"&lt;"&amp;DATE($C$3,1+1,1))</f>
        <v>0</v>
      </c>
      <c r="F7" s="34" t="n">
        <f aca="false">COUNTIFS(Fälligkeiten!I$10:I$200,"&gt;="&amp;DATE($C$3,1,1),Fälligkeiten!I$10:I$200,"&lt;"&amp;DATE($C$3,1+1,1))</f>
        <v>0</v>
      </c>
      <c r="G7" s="34" t="n">
        <f aca="false">COUNTIFS(Fälligkeiten!J$10:J$200,"&gt;="&amp;DATE($C$3,1,1),Fälligkeiten!J$10:J$200,"&lt;"&amp;DATE($C$3,1+1,1))</f>
        <v>0</v>
      </c>
      <c r="H7" s="34" t="n">
        <f aca="false">COUNTIFS(Fälligkeiten!K$10:K$200,"&gt;="&amp;DATE($C$3,1,1),Fälligkeiten!K$10:K$200,"&lt;"&amp;DATE($C$3,1+1,1))</f>
        <v>0</v>
      </c>
      <c r="I7" s="34" t="n">
        <f aca="false">COUNTIFS(Fälligkeiten!L$10:L$200,"&gt;="&amp;DATE($C$3,1,1),Fälligkeiten!L$10:L$200,"&lt;"&amp;DATE($C$3,1+1,1))</f>
        <v>0</v>
      </c>
      <c r="J7" s="34" t="n">
        <f aca="false">COUNTIFS(Fälligkeiten!M$10:M$200,"&gt;="&amp;DATE($C$3,1,1),Fälligkeiten!M$10:M$200,"&lt;"&amp;DATE($C$3,1+1,1))</f>
        <v>0</v>
      </c>
      <c r="K7" s="34" t="n">
        <f aca="false">COUNTIFS(Fälligkeiten!N$10:N$200,"&gt;="&amp;DATE($C$3,1,1),Fälligkeiten!N$10:N$200,"&lt;"&amp;DATE($C$3,1+1,1))</f>
        <v>4</v>
      </c>
      <c r="L7" s="34" t="n">
        <f aca="false">COUNTIFS(Fälligkeiten!O$10:O$200,"&gt;="&amp;DATE($C$3,1,1),Fälligkeiten!O$10:O$200,"&lt;"&amp;DATE($C$3,1+1,1))</f>
        <v>0</v>
      </c>
      <c r="M7" s="34" t="n">
        <f aca="false">COUNTIFS(Fälligkeiten!P$10:P$200,"&gt;="&amp;DATE($C$3,1,1),Fälligkeiten!P$10:P$200,"&lt;"&amp;DATE($C$3,1+1,1))</f>
        <v>0</v>
      </c>
      <c r="N7" s="34" t="n">
        <f aca="false">COUNTIFS(Fälligkeiten!Q$10:Q$200,"&gt;="&amp;DATE($C$3,1,1),Fälligkeiten!Q$10:Q$200,"&lt;"&amp;DATE($C$3,1+1,1))</f>
        <v>0</v>
      </c>
      <c r="O7" s="39" t="n">
        <f aca="false">SUM(C7:N7)</f>
        <v>4</v>
      </c>
    </row>
    <row r="8" customFormat="false" ht="15" hidden="false" customHeight="false" outlineLevel="0" collapsed="false">
      <c r="B8" s="45" t="s">
        <v>139</v>
      </c>
      <c r="C8" s="34" t="n">
        <f aca="false">COUNTIFS(Fälligkeiten!F$10:F$200,"&gt;="&amp;DATE($C$3,2,1),Fälligkeiten!F$10:F$200,"&lt;"&amp;DATE($C$3,2+1,1))</f>
        <v>2</v>
      </c>
      <c r="D8" s="34" t="n">
        <f aca="false">COUNTIFS(Fälligkeiten!G$10:G$200,"&gt;="&amp;DATE($C$3,2,1),Fälligkeiten!G$10:G$200,"&lt;"&amp;DATE($C$3,2+1,1))</f>
        <v>0</v>
      </c>
      <c r="E8" s="34" t="n">
        <f aca="false">COUNTIFS(Fälligkeiten!H$10:H$200,"&gt;="&amp;DATE($C$3,2,1),Fälligkeiten!H$10:H$200,"&lt;"&amp;DATE($C$3,2+1,1))</f>
        <v>2</v>
      </c>
      <c r="F8" s="34" t="n">
        <f aca="false">COUNTIFS(Fälligkeiten!I$10:I$200,"&gt;="&amp;DATE($C$3,2,1),Fälligkeiten!I$10:I$200,"&lt;"&amp;DATE($C$3,2+1,1))</f>
        <v>2</v>
      </c>
      <c r="G8" s="34" t="n">
        <f aca="false">COUNTIFS(Fälligkeiten!J$10:J$200,"&gt;="&amp;DATE($C$3,2,1),Fälligkeiten!J$10:J$200,"&lt;"&amp;DATE($C$3,2+1,1))</f>
        <v>2</v>
      </c>
      <c r="H8" s="34" t="n">
        <f aca="false">COUNTIFS(Fälligkeiten!K$10:K$200,"&gt;="&amp;DATE($C$3,2,1),Fälligkeiten!K$10:K$200,"&lt;"&amp;DATE($C$3,2+1,1))</f>
        <v>2</v>
      </c>
      <c r="I8" s="34" t="n">
        <f aca="false">COUNTIFS(Fälligkeiten!L$10:L$200,"&gt;="&amp;DATE($C$3,2,1),Fälligkeiten!L$10:L$200,"&lt;"&amp;DATE($C$3,2+1,1))</f>
        <v>1</v>
      </c>
      <c r="J8" s="34" t="n">
        <f aca="false">COUNTIFS(Fälligkeiten!M$10:M$200,"&gt;="&amp;DATE($C$3,2,1),Fälligkeiten!M$10:M$200,"&lt;"&amp;DATE($C$3,2+1,1))</f>
        <v>1</v>
      </c>
      <c r="K8" s="34" t="n">
        <f aca="false">COUNTIFS(Fälligkeiten!N$10:N$200,"&gt;="&amp;DATE($C$3,2,1),Fälligkeiten!N$10:N$200,"&lt;"&amp;DATE($C$3,2+1,1))</f>
        <v>0</v>
      </c>
      <c r="L8" s="34" t="n">
        <f aca="false">COUNTIFS(Fälligkeiten!O$10:O$200,"&gt;="&amp;DATE($C$3,2,1),Fälligkeiten!O$10:O$200,"&lt;"&amp;DATE($C$3,2+1,1))</f>
        <v>1</v>
      </c>
      <c r="M8" s="34" t="n">
        <f aca="false">COUNTIFS(Fälligkeiten!P$10:P$200,"&gt;="&amp;DATE($C$3,2,1),Fälligkeiten!P$10:P$200,"&lt;"&amp;DATE($C$3,2+1,1))</f>
        <v>0</v>
      </c>
      <c r="N8" s="34" t="n">
        <f aca="false">COUNTIFS(Fälligkeiten!Q$10:Q$200,"&gt;="&amp;DATE($C$3,2,1),Fälligkeiten!Q$10:Q$200,"&lt;"&amp;DATE($C$3,2+1,1))</f>
        <v>0</v>
      </c>
      <c r="O8" s="39" t="n">
        <f aca="false">SUM(C8:N8)</f>
        <v>13</v>
      </c>
    </row>
    <row r="9" customFormat="false" ht="15" hidden="false" customHeight="false" outlineLevel="0" collapsed="false">
      <c r="B9" s="45" t="s">
        <v>140</v>
      </c>
      <c r="C9" s="34" t="n">
        <f aca="false">COUNTIFS(Fälligkeiten!F$10:F$200,"&gt;="&amp;DATE($C$3,3,1),Fälligkeiten!F$10:F$200,"&lt;"&amp;DATE($C$3,3+1,1))</f>
        <v>2</v>
      </c>
      <c r="D9" s="34" t="n">
        <f aca="false">COUNTIFS(Fälligkeiten!G$10:G$200,"&gt;="&amp;DATE($C$3,3,1),Fälligkeiten!G$10:G$200,"&lt;"&amp;DATE($C$3,3+1,1))</f>
        <v>1</v>
      </c>
      <c r="E9" s="34" t="n">
        <f aca="false">COUNTIFS(Fälligkeiten!H$10:H$200,"&gt;="&amp;DATE($C$3,3,1),Fälligkeiten!H$10:H$200,"&lt;"&amp;DATE($C$3,3+1,1))</f>
        <v>1</v>
      </c>
      <c r="F9" s="34" t="n">
        <f aca="false">COUNTIFS(Fälligkeiten!I$10:I$200,"&gt;="&amp;DATE($C$3,3,1),Fälligkeiten!I$10:I$200,"&lt;"&amp;DATE($C$3,3+1,1))</f>
        <v>2</v>
      </c>
      <c r="G9" s="34" t="n">
        <f aca="false">COUNTIFS(Fälligkeiten!J$10:J$200,"&gt;="&amp;DATE($C$3,3,1),Fälligkeiten!J$10:J$200,"&lt;"&amp;DATE($C$3,3+1,1))</f>
        <v>1</v>
      </c>
      <c r="H9" s="34" t="n">
        <f aca="false">COUNTIFS(Fälligkeiten!K$10:K$200,"&gt;="&amp;DATE($C$3,3,1),Fälligkeiten!K$10:K$200,"&lt;"&amp;DATE($C$3,3+1,1))</f>
        <v>0</v>
      </c>
      <c r="I9" s="34" t="n">
        <f aca="false">COUNTIFS(Fälligkeiten!L$10:L$200,"&gt;="&amp;DATE($C$3,3,1),Fälligkeiten!L$10:L$200,"&lt;"&amp;DATE($C$3,3+1,1))</f>
        <v>0</v>
      </c>
      <c r="J9" s="34" t="n">
        <f aca="false">COUNTIFS(Fälligkeiten!M$10:M$200,"&gt;="&amp;DATE($C$3,3,1),Fälligkeiten!M$10:M$200,"&lt;"&amp;DATE($C$3,3+1,1))</f>
        <v>2</v>
      </c>
      <c r="K9" s="34" t="n">
        <f aca="false">COUNTIFS(Fälligkeiten!N$10:N$200,"&gt;="&amp;DATE($C$3,3,1),Fälligkeiten!N$10:N$200,"&lt;"&amp;DATE($C$3,3+1,1))</f>
        <v>0</v>
      </c>
      <c r="L9" s="34" t="n">
        <f aca="false">COUNTIFS(Fälligkeiten!O$10:O$200,"&gt;="&amp;DATE($C$3,3,1),Fälligkeiten!O$10:O$200,"&lt;"&amp;DATE($C$3,3+1,1))</f>
        <v>0</v>
      </c>
      <c r="M9" s="34" t="n">
        <f aca="false">COUNTIFS(Fälligkeiten!P$10:P$200,"&gt;="&amp;DATE($C$3,3,1),Fälligkeiten!P$10:P$200,"&lt;"&amp;DATE($C$3,3+1,1))</f>
        <v>0</v>
      </c>
      <c r="N9" s="34" t="n">
        <f aca="false">COUNTIFS(Fälligkeiten!Q$10:Q$200,"&gt;="&amp;DATE($C$3,3,1),Fälligkeiten!Q$10:Q$200,"&lt;"&amp;DATE($C$3,3+1,1))</f>
        <v>0</v>
      </c>
      <c r="O9" s="39" t="n">
        <f aca="false">SUM(C9:N9)</f>
        <v>9</v>
      </c>
    </row>
    <row r="10" customFormat="false" ht="15" hidden="false" customHeight="false" outlineLevel="0" collapsed="false">
      <c r="B10" s="45" t="s">
        <v>141</v>
      </c>
      <c r="C10" s="34" t="n">
        <f aca="false">COUNTIFS(Fälligkeiten!F$10:F$200,"&gt;="&amp;DATE($C$3,4,1),Fälligkeiten!F$10:F$200,"&lt;"&amp;DATE($C$3,4+1,1))</f>
        <v>2</v>
      </c>
      <c r="D10" s="34" t="n">
        <f aca="false">COUNTIFS(Fälligkeiten!G$10:G$200,"&gt;="&amp;DATE($C$3,4,1),Fälligkeiten!G$10:G$200,"&lt;"&amp;DATE($C$3,4+1,1))</f>
        <v>0</v>
      </c>
      <c r="E10" s="34" t="n">
        <f aca="false">COUNTIFS(Fälligkeiten!H$10:H$200,"&gt;="&amp;DATE($C$3,4,1),Fälligkeiten!H$10:H$200,"&lt;"&amp;DATE($C$3,4+1,1))</f>
        <v>0</v>
      </c>
      <c r="F10" s="34" t="n">
        <f aca="false">COUNTIFS(Fälligkeiten!I$10:I$200,"&gt;="&amp;DATE($C$3,4,1),Fälligkeiten!I$10:I$200,"&lt;"&amp;DATE($C$3,4+1,1))</f>
        <v>2</v>
      </c>
      <c r="G10" s="34" t="n">
        <f aca="false">COUNTIFS(Fälligkeiten!J$10:J$200,"&gt;="&amp;DATE($C$3,4,1),Fälligkeiten!J$10:J$200,"&lt;"&amp;DATE($C$3,4+1,1))</f>
        <v>0</v>
      </c>
      <c r="H10" s="34" t="n">
        <f aca="false">COUNTIFS(Fälligkeiten!K$10:K$200,"&gt;="&amp;DATE($C$3,4,1),Fälligkeiten!K$10:K$200,"&lt;"&amp;DATE($C$3,4+1,1))</f>
        <v>0</v>
      </c>
      <c r="I10" s="34" t="n">
        <f aca="false">COUNTIFS(Fälligkeiten!L$10:L$200,"&gt;="&amp;DATE($C$3,4,1),Fälligkeiten!L$10:L$200,"&lt;"&amp;DATE($C$3,4+1,1))</f>
        <v>0</v>
      </c>
      <c r="J10" s="34" t="n">
        <f aca="false">COUNTIFS(Fälligkeiten!M$10:M$200,"&gt;="&amp;DATE($C$3,4,1),Fälligkeiten!M$10:M$200,"&lt;"&amp;DATE($C$3,4+1,1))</f>
        <v>0</v>
      </c>
      <c r="K10" s="34" t="n">
        <f aca="false">COUNTIFS(Fälligkeiten!N$10:N$200,"&gt;="&amp;DATE($C$3,4,1),Fälligkeiten!N$10:N$200,"&lt;"&amp;DATE($C$3,4+1,1))</f>
        <v>2</v>
      </c>
      <c r="L10" s="34" t="n">
        <f aca="false">COUNTIFS(Fälligkeiten!O$10:O$200,"&gt;="&amp;DATE($C$3,4,1),Fälligkeiten!O$10:O$200,"&lt;"&amp;DATE($C$3,4+1,1))</f>
        <v>2</v>
      </c>
      <c r="M10" s="34" t="n">
        <f aca="false">COUNTIFS(Fälligkeiten!P$10:P$200,"&gt;="&amp;DATE($C$3,4,1),Fälligkeiten!P$10:P$200,"&lt;"&amp;DATE($C$3,4+1,1))</f>
        <v>0</v>
      </c>
      <c r="N10" s="34" t="n">
        <f aca="false">COUNTIFS(Fälligkeiten!Q$10:Q$200,"&gt;="&amp;DATE($C$3,4,1),Fälligkeiten!Q$10:Q$200,"&lt;"&amp;DATE($C$3,4+1,1))</f>
        <v>2</v>
      </c>
      <c r="O10" s="39" t="n">
        <f aca="false">SUM(C10:N10)</f>
        <v>10</v>
      </c>
    </row>
    <row r="11" customFormat="false" ht="15" hidden="false" customHeight="false" outlineLevel="0" collapsed="false">
      <c r="B11" s="45" t="s">
        <v>142</v>
      </c>
      <c r="C11" s="34" t="n">
        <f aca="false">COUNTIFS(Fälligkeiten!F$10:F$200,"&gt;="&amp;DATE($C$3,5,1),Fälligkeiten!F$10:F$200,"&lt;"&amp;DATE($C$3,5+1,1))</f>
        <v>0</v>
      </c>
      <c r="D11" s="34" t="n">
        <f aca="false">COUNTIFS(Fälligkeiten!G$10:G$200,"&gt;="&amp;DATE($C$3,5,1),Fälligkeiten!G$10:G$200,"&lt;"&amp;DATE($C$3,5+1,1))</f>
        <v>0</v>
      </c>
      <c r="E11" s="34" t="n">
        <f aca="false">COUNTIFS(Fälligkeiten!H$10:H$200,"&gt;="&amp;DATE($C$3,5,1),Fälligkeiten!H$10:H$200,"&lt;"&amp;DATE($C$3,5+1,1))</f>
        <v>0</v>
      </c>
      <c r="F11" s="34" t="n">
        <f aca="false">COUNTIFS(Fälligkeiten!I$10:I$200,"&gt;="&amp;DATE($C$3,5,1),Fälligkeiten!I$10:I$200,"&lt;"&amp;DATE($C$3,5+1,1))</f>
        <v>0</v>
      </c>
      <c r="G11" s="34" t="n">
        <f aca="false">COUNTIFS(Fälligkeiten!J$10:J$200,"&gt;="&amp;DATE($C$3,5,1),Fälligkeiten!J$10:J$200,"&lt;"&amp;DATE($C$3,5+1,1))</f>
        <v>0</v>
      </c>
      <c r="H11" s="34" t="n">
        <f aca="false">COUNTIFS(Fälligkeiten!K$10:K$200,"&gt;="&amp;DATE($C$3,5,1),Fälligkeiten!K$10:K$200,"&lt;"&amp;DATE($C$3,5+1,1))</f>
        <v>0</v>
      </c>
      <c r="I11" s="34" t="n">
        <f aca="false">COUNTIFS(Fälligkeiten!L$10:L$200,"&gt;="&amp;DATE($C$3,5,1),Fälligkeiten!L$10:L$200,"&lt;"&amp;DATE($C$3,5+1,1))</f>
        <v>0</v>
      </c>
      <c r="J11" s="34" t="n">
        <f aca="false">COUNTIFS(Fälligkeiten!M$10:M$200,"&gt;="&amp;DATE($C$3,5,1),Fälligkeiten!M$10:M$200,"&lt;"&amp;DATE($C$3,5+1,1))</f>
        <v>0</v>
      </c>
      <c r="K11" s="34" t="n">
        <f aca="false">COUNTIFS(Fälligkeiten!N$10:N$200,"&gt;="&amp;DATE($C$3,5,1),Fälligkeiten!N$10:N$200,"&lt;"&amp;DATE($C$3,5+1,1))</f>
        <v>2</v>
      </c>
      <c r="L11" s="34" t="n">
        <f aca="false">COUNTIFS(Fälligkeiten!O$10:O$200,"&gt;="&amp;DATE($C$3,5,1),Fälligkeiten!O$10:O$200,"&lt;"&amp;DATE($C$3,5+1,1))</f>
        <v>0</v>
      </c>
      <c r="M11" s="34" t="n">
        <f aca="false">COUNTIFS(Fälligkeiten!P$10:P$200,"&gt;="&amp;DATE($C$3,5,1),Fälligkeiten!P$10:P$200,"&lt;"&amp;DATE($C$3,5+1,1))</f>
        <v>0</v>
      </c>
      <c r="N11" s="34" t="n">
        <f aca="false">COUNTIFS(Fälligkeiten!Q$10:Q$200,"&gt;="&amp;DATE($C$3,5,1),Fälligkeiten!Q$10:Q$200,"&lt;"&amp;DATE($C$3,5+1,1))</f>
        <v>0</v>
      </c>
      <c r="O11" s="39" t="n">
        <f aca="false">SUM(C11:N11)</f>
        <v>2</v>
      </c>
    </row>
    <row r="12" customFormat="false" ht="15" hidden="false" customHeight="false" outlineLevel="0" collapsed="false">
      <c r="B12" s="45" t="s">
        <v>143</v>
      </c>
      <c r="C12" s="34" t="n">
        <f aca="false">COUNTIFS(Fälligkeiten!F$10:F$200,"&gt;="&amp;DATE($C$3,6,1),Fälligkeiten!F$10:F$200,"&lt;"&amp;DATE($C$3,6+1,1))</f>
        <v>1</v>
      </c>
      <c r="D12" s="34" t="n">
        <f aca="false">COUNTIFS(Fälligkeiten!G$10:G$200,"&gt;="&amp;DATE($C$3,6,1),Fälligkeiten!G$10:G$200,"&lt;"&amp;DATE($C$3,6+1,1))</f>
        <v>0</v>
      </c>
      <c r="E12" s="34" t="n">
        <f aca="false">COUNTIFS(Fälligkeiten!H$10:H$200,"&gt;="&amp;DATE($C$3,6,1),Fälligkeiten!H$10:H$200,"&lt;"&amp;DATE($C$3,6+1,1))</f>
        <v>0</v>
      </c>
      <c r="F12" s="34" t="n">
        <f aca="false">COUNTIFS(Fälligkeiten!I$10:I$200,"&gt;="&amp;DATE($C$3,6,1),Fälligkeiten!I$10:I$200,"&lt;"&amp;DATE($C$3,6+1,1))</f>
        <v>1</v>
      </c>
      <c r="G12" s="34" t="n">
        <f aca="false">COUNTIFS(Fälligkeiten!J$10:J$200,"&gt;="&amp;DATE($C$3,6,1),Fälligkeiten!J$10:J$200,"&lt;"&amp;DATE($C$3,6+1,1))</f>
        <v>0</v>
      </c>
      <c r="H12" s="34" t="n">
        <f aca="false">COUNTIFS(Fälligkeiten!K$10:K$200,"&gt;="&amp;DATE($C$3,6,1),Fälligkeiten!K$10:K$200,"&lt;"&amp;DATE($C$3,6+1,1))</f>
        <v>0</v>
      </c>
      <c r="I12" s="34" t="n">
        <f aca="false">COUNTIFS(Fälligkeiten!L$10:L$200,"&gt;="&amp;DATE($C$3,6,1),Fälligkeiten!L$10:L$200,"&lt;"&amp;DATE($C$3,6+1,1))</f>
        <v>0</v>
      </c>
      <c r="J12" s="34" t="n">
        <f aca="false">COUNTIFS(Fälligkeiten!M$10:M$200,"&gt;="&amp;DATE($C$3,6,1),Fälligkeiten!M$10:M$200,"&lt;"&amp;DATE($C$3,6+1,1))</f>
        <v>0</v>
      </c>
      <c r="K12" s="34" t="n">
        <f aca="false">COUNTIFS(Fälligkeiten!N$10:N$200,"&gt;="&amp;DATE($C$3,6,1),Fälligkeiten!N$10:N$200,"&lt;"&amp;DATE($C$3,6+1,1))</f>
        <v>1</v>
      </c>
      <c r="L12" s="34" t="n">
        <f aca="false">COUNTIFS(Fälligkeiten!O$10:O$200,"&gt;="&amp;DATE($C$3,6,1),Fälligkeiten!O$10:O$200,"&lt;"&amp;DATE($C$3,6+1,1))</f>
        <v>1</v>
      </c>
      <c r="M12" s="34" t="n">
        <f aca="false">COUNTIFS(Fälligkeiten!P$10:P$200,"&gt;="&amp;DATE($C$3,6,1),Fälligkeiten!P$10:P$200,"&lt;"&amp;DATE($C$3,6+1,1))</f>
        <v>4</v>
      </c>
      <c r="N12" s="34" t="n">
        <f aca="false">COUNTIFS(Fälligkeiten!Q$10:Q$200,"&gt;="&amp;DATE($C$3,6,1),Fälligkeiten!Q$10:Q$200,"&lt;"&amp;DATE($C$3,6+1,1))</f>
        <v>0</v>
      </c>
      <c r="O12" s="39" t="n">
        <f aca="false">SUM(C12:N12)</f>
        <v>8</v>
      </c>
    </row>
    <row r="13" customFormat="false" ht="15" hidden="false" customHeight="false" outlineLevel="0" collapsed="false">
      <c r="B13" s="45" t="s">
        <v>144</v>
      </c>
      <c r="C13" s="34" t="n">
        <f aca="false">COUNTIFS(Fälligkeiten!F$10:F$200,"&gt;="&amp;DATE($C$3,7,1),Fälligkeiten!F$10:F$200,"&lt;"&amp;DATE($C$3,7+1,1))</f>
        <v>0</v>
      </c>
      <c r="D13" s="34" t="n">
        <f aca="false">COUNTIFS(Fälligkeiten!G$10:G$200,"&gt;="&amp;DATE($C$3,7,1),Fälligkeiten!G$10:G$200,"&lt;"&amp;DATE($C$3,7+1,1))</f>
        <v>0</v>
      </c>
      <c r="E13" s="34" t="n">
        <f aca="false">COUNTIFS(Fälligkeiten!H$10:H$200,"&gt;="&amp;DATE($C$3,7,1),Fälligkeiten!H$10:H$200,"&lt;"&amp;DATE($C$3,7+1,1))</f>
        <v>0</v>
      </c>
      <c r="F13" s="34" t="n">
        <f aca="false">COUNTIFS(Fälligkeiten!I$10:I$200,"&gt;="&amp;DATE($C$3,7,1),Fälligkeiten!I$10:I$200,"&lt;"&amp;DATE($C$3,7+1,1))</f>
        <v>0</v>
      </c>
      <c r="G13" s="34" t="n">
        <f aca="false">COUNTIFS(Fälligkeiten!J$10:J$200,"&gt;="&amp;DATE($C$3,7,1),Fälligkeiten!J$10:J$200,"&lt;"&amp;DATE($C$3,7+1,1))</f>
        <v>0</v>
      </c>
      <c r="H13" s="34" t="n">
        <f aca="false">COUNTIFS(Fälligkeiten!K$10:K$200,"&gt;="&amp;DATE($C$3,7,1),Fälligkeiten!K$10:K$200,"&lt;"&amp;DATE($C$3,7+1,1))</f>
        <v>0</v>
      </c>
      <c r="I13" s="34" t="n">
        <f aca="false">COUNTIFS(Fälligkeiten!L$10:L$200,"&gt;="&amp;DATE($C$3,7,1),Fälligkeiten!L$10:L$200,"&lt;"&amp;DATE($C$3,7+1,1))</f>
        <v>0</v>
      </c>
      <c r="J13" s="34" t="n">
        <f aca="false">COUNTIFS(Fälligkeiten!M$10:M$200,"&gt;="&amp;DATE($C$3,7,1),Fälligkeiten!M$10:M$200,"&lt;"&amp;DATE($C$3,7+1,1))</f>
        <v>0</v>
      </c>
      <c r="K13" s="34" t="n">
        <f aca="false">COUNTIFS(Fälligkeiten!N$10:N$200,"&gt;="&amp;DATE($C$3,7,1),Fälligkeiten!N$10:N$200,"&lt;"&amp;DATE($C$3,7+1,1))</f>
        <v>0</v>
      </c>
      <c r="L13" s="34" t="n">
        <f aca="false">COUNTIFS(Fälligkeiten!O$10:O$200,"&gt;="&amp;DATE($C$3,7,1),Fälligkeiten!O$10:O$200,"&lt;"&amp;DATE($C$3,7+1,1))</f>
        <v>0</v>
      </c>
      <c r="M13" s="34" t="n">
        <f aca="false">COUNTIFS(Fälligkeiten!P$10:P$200,"&gt;="&amp;DATE($C$3,7,1),Fälligkeiten!P$10:P$200,"&lt;"&amp;DATE($C$3,7+1,1))</f>
        <v>0</v>
      </c>
      <c r="N13" s="34" t="n">
        <f aca="false">COUNTIFS(Fälligkeiten!Q$10:Q$200,"&gt;="&amp;DATE($C$3,7,1),Fälligkeiten!Q$10:Q$200,"&lt;"&amp;DATE($C$3,7+1,1))</f>
        <v>0</v>
      </c>
      <c r="O13" s="39" t="n">
        <f aca="false">SUM(C13:N13)</f>
        <v>0</v>
      </c>
    </row>
    <row r="14" customFormat="false" ht="15" hidden="false" customHeight="false" outlineLevel="0" collapsed="false">
      <c r="B14" s="45" t="s">
        <v>145</v>
      </c>
      <c r="C14" s="34" t="n">
        <f aca="false">COUNTIFS(Fälligkeiten!F$10:F$200,"&gt;="&amp;DATE($C$3,8,1),Fälligkeiten!F$10:F$200,"&lt;"&amp;DATE($C$3,8+1,1))</f>
        <v>0</v>
      </c>
      <c r="D14" s="34" t="n">
        <f aca="false">COUNTIFS(Fälligkeiten!G$10:G$200,"&gt;="&amp;DATE($C$3,8,1),Fälligkeiten!G$10:G$200,"&lt;"&amp;DATE($C$3,8+1,1))</f>
        <v>0</v>
      </c>
      <c r="E14" s="34" t="n">
        <f aca="false">COUNTIFS(Fälligkeiten!H$10:H$200,"&gt;="&amp;DATE($C$3,8,1),Fälligkeiten!H$10:H$200,"&lt;"&amp;DATE($C$3,8+1,1))</f>
        <v>1</v>
      </c>
      <c r="F14" s="34" t="n">
        <f aca="false">COUNTIFS(Fälligkeiten!I$10:I$200,"&gt;="&amp;DATE($C$3,8,1),Fälligkeiten!I$10:I$200,"&lt;"&amp;DATE($C$3,8+1,1))</f>
        <v>1</v>
      </c>
      <c r="G14" s="34" t="n">
        <f aca="false">COUNTIFS(Fälligkeiten!J$10:J$200,"&gt;="&amp;DATE($C$3,8,1),Fälligkeiten!J$10:J$200,"&lt;"&amp;DATE($C$3,8+1,1))</f>
        <v>1</v>
      </c>
      <c r="H14" s="34" t="n">
        <f aca="false">COUNTIFS(Fälligkeiten!K$10:K$200,"&gt;="&amp;DATE($C$3,8,1),Fälligkeiten!K$10:K$200,"&lt;"&amp;DATE($C$3,8+1,1))</f>
        <v>1</v>
      </c>
      <c r="I14" s="34" t="n">
        <f aca="false">COUNTIFS(Fälligkeiten!L$10:L$200,"&gt;="&amp;DATE($C$3,8,1),Fälligkeiten!L$10:L$200,"&lt;"&amp;DATE($C$3,8+1,1))</f>
        <v>0</v>
      </c>
      <c r="J14" s="34" t="n">
        <f aca="false">COUNTIFS(Fälligkeiten!M$10:M$200,"&gt;="&amp;DATE($C$3,8,1),Fälligkeiten!M$10:M$200,"&lt;"&amp;DATE($C$3,8+1,1))</f>
        <v>1</v>
      </c>
      <c r="K14" s="34" t="n">
        <f aca="false">COUNTIFS(Fälligkeiten!N$10:N$200,"&gt;="&amp;DATE($C$3,8,1),Fälligkeiten!N$10:N$200,"&lt;"&amp;DATE($C$3,8+1,1))</f>
        <v>1</v>
      </c>
      <c r="L14" s="34" t="n">
        <f aca="false">COUNTIFS(Fälligkeiten!O$10:O$200,"&gt;="&amp;DATE($C$3,8,1),Fälligkeiten!O$10:O$200,"&lt;"&amp;DATE($C$3,8+1,1))</f>
        <v>1</v>
      </c>
      <c r="M14" s="34" t="n">
        <f aca="false">COUNTIFS(Fälligkeiten!P$10:P$200,"&gt;="&amp;DATE($C$3,8,1),Fälligkeiten!P$10:P$200,"&lt;"&amp;DATE($C$3,8+1,1))</f>
        <v>0</v>
      </c>
      <c r="N14" s="34" t="n">
        <f aca="false">COUNTIFS(Fälligkeiten!Q$10:Q$200,"&gt;="&amp;DATE($C$3,8,1),Fälligkeiten!Q$10:Q$200,"&lt;"&amp;DATE($C$3,8+1,1))</f>
        <v>0</v>
      </c>
      <c r="O14" s="39" t="n">
        <f aca="false">SUM(C14:N14)</f>
        <v>7</v>
      </c>
    </row>
    <row r="15" customFormat="false" ht="15" hidden="false" customHeight="false" outlineLevel="0" collapsed="false">
      <c r="B15" s="45" t="s">
        <v>146</v>
      </c>
      <c r="C15" s="34" t="n">
        <f aca="false">COUNTIFS(Fälligkeiten!F$10:F$200,"&gt;="&amp;DATE($C$3,9,1),Fälligkeiten!F$10:F$200,"&lt;"&amp;DATE($C$3,9+1,1))</f>
        <v>1</v>
      </c>
      <c r="D15" s="34" t="n">
        <f aca="false">COUNTIFS(Fälligkeiten!G$10:G$200,"&gt;="&amp;DATE($C$3,9,1),Fälligkeiten!G$10:G$200,"&lt;"&amp;DATE($C$3,9+1,1))</f>
        <v>0</v>
      </c>
      <c r="E15" s="34" t="n">
        <f aca="false">COUNTIFS(Fälligkeiten!H$10:H$200,"&gt;="&amp;DATE($C$3,9,1),Fälligkeiten!H$10:H$200,"&lt;"&amp;DATE($C$3,9+1,1))</f>
        <v>1</v>
      </c>
      <c r="F15" s="34" t="n">
        <f aca="false">COUNTIFS(Fälligkeiten!I$10:I$200,"&gt;="&amp;DATE($C$3,9,1),Fälligkeiten!I$10:I$200,"&lt;"&amp;DATE($C$3,9+1,1))</f>
        <v>1</v>
      </c>
      <c r="G15" s="34" t="n">
        <f aca="false">COUNTIFS(Fälligkeiten!J$10:J$200,"&gt;="&amp;DATE($C$3,9,1),Fälligkeiten!J$10:J$200,"&lt;"&amp;DATE($C$3,9+1,1))</f>
        <v>1</v>
      </c>
      <c r="H15" s="34" t="n">
        <f aca="false">COUNTIFS(Fälligkeiten!K$10:K$200,"&gt;="&amp;DATE($C$3,9,1),Fälligkeiten!K$10:K$200,"&lt;"&amp;DATE($C$3,9+1,1))</f>
        <v>0</v>
      </c>
      <c r="I15" s="34" t="n">
        <f aca="false">COUNTIFS(Fälligkeiten!L$10:L$200,"&gt;="&amp;DATE($C$3,9,1),Fälligkeiten!L$10:L$200,"&lt;"&amp;DATE($C$3,9+1,1))</f>
        <v>0</v>
      </c>
      <c r="J15" s="34" t="n">
        <f aca="false">COUNTIFS(Fälligkeiten!M$10:M$200,"&gt;="&amp;DATE($C$3,9,1),Fälligkeiten!M$10:M$200,"&lt;"&amp;DATE($C$3,9+1,1))</f>
        <v>1</v>
      </c>
      <c r="K15" s="34" t="n">
        <f aca="false">COUNTIFS(Fälligkeiten!N$10:N$200,"&gt;="&amp;DATE($C$3,9,1),Fälligkeiten!N$10:N$200,"&lt;"&amp;DATE($C$3,9+1,1))</f>
        <v>1</v>
      </c>
      <c r="L15" s="34" t="n">
        <f aca="false">COUNTIFS(Fälligkeiten!O$10:O$200,"&gt;="&amp;DATE($C$3,9,1),Fälligkeiten!O$10:O$200,"&lt;"&amp;DATE($C$3,9+1,1))</f>
        <v>1</v>
      </c>
      <c r="M15" s="34" t="n">
        <f aca="false">COUNTIFS(Fälligkeiten!P$10:P$200,"&gt;="&amp;DATE($C$3,9,1),Fälligkeiten!P$10:P$200,"&lt;"&amp;DATE($C$3,9+1,1))</f>
        <v>0</v>
      </c>
      <c r="N15" s="34" t="n">
        <f aca="false">COUNTIFS(Fälligkeiten!Q$10:Q$200,"&gt;="&amp;DATE($C$3,9,1),Fälligkeiten!Q$10:Q$200,"&lt;"&amp;DATE($C$3,9+1,1))</f>
        <v>0</v>
      </c>
      <c r="O15" s="39" t="n">
        <f aca="false">SUM(C15:N15)</f>
        <v>7</v>
      </c>
    </row>
    <row r="16" customFormat="false" ht="15" hidden="false" customHeight="false" outlineLevel="0" collapsed="false">
      <c r="B16" s="45" t="s">
        <v>147</v>
      </c>
      <c r="C16" s="34" t="n">
        <f aca="false">COUNTIFS(Fälligkeiten!F$10:F$200,"&gt;="&amp;DATE($C$3,10,1),Fälligkeiten!F$10:F$200,"&lt;"&amp;DATE($C$3,10+1,1))</f>
        <v>0</v>
      </c>
      <c r="D16" s="34" t="n">
        <f aca="false">COUNTIFS(Fälligkeiten!G$10:G$200,"&gt;="&amp;DATE($C$3,10,1),Fälligkeiten!G$10:G$200,"&lt;"&amp;DATE($C$3,10+1,1))</f>
        <v>0</v>
      </c>
      <c r="E16" s="34" t="n">
        <f aca="false">COUNTIFS(Fälligkeiten!H$10:H$200,"&gt;="&amp;DATE($C$3,10,1),Fälligkeiten!H$10:H$200,"&lt;"&amp;DATE($C$3,10+1,1))</f>
        <v>0</v>
      </c>
      <c r="F16" s="34" t="n">
        <f aca="false">COUNTIFS(Fälligkeiten!I$10:I$200,"&gt;="&amp;DATE($C$3,10,1),Fälligkeiten!I$10:I$200,"&lt;"&amp;DATE($C$3,10+1,1))</f>
        <v>0</v>
      </c>
      <c r="G16" s="34" t="n">
        <f aca="false">COUNTIFS(Fälligkeiten!J$10:J$200,"&gt;="&amp;DATE($C$3,10,1),Fälligkeiten!J$10:J$200,"&lt;"&amp;DATE($C$3,10+1,1))</f>
        <v>0</v>
      </c>
      <c r="H16" s="34" t="n">
        <f aca="false">COUNTIFS(Fälligkeiten!K$10:K$200,"&gt;="&amp;DATE($C$3,10,1),Fälligkeiten!K$10:K$200,"&lt;"&amp;DATE($C$3,10+1,1))</f>
        <v>0</v>
      </c>
      <c r="I16" s="34" t="n">
        <f aca="false">COUNTIFS(Fälligkeiten!L$10:L$200,"&gt;="&amp;DATE($C$3,10,1),Fälligkeiten!L$10:L$200,"&lt;"&amp;DATE($C$3,10+1,1))</f>
        <v>0</v>
      </c>
      <c r="J16" s="34" t="n">
        <f aca="false">COUNTIFS(Fälligkeiten!M$10:M$200,"&gt;="&amp;DATE($C$3,10,1),Fälligkeiten!M$10:M$200,"&lt;"&amp;DATE($C$3,10+1,1))</f>
        <v>0</v>
      </c>
      <c r="K16" s="34" t="n">
        <f aca="false">COUNTIFS(Fälligkeiten!N$10:N$200,"&gt;="&amp;DATE($C$3,10,1),Fälligkeiten!N$10:N$200,"&lt;"&amp;DATE($C$3,10+1,1))</f>
        <v>0</v>
      </c>
      <c r="L16" s="34" t="n">
        <f aca="false">COUNTIFS(Fälligkeiten!O$10:O$200,"&gt;="&amp;DATE($C$3,10,1),Fälligkeiten!O$10:O$200,"&lt;"&amp;DATE($C$3,10+1,1))</f>
        <v>0</v>
      </c>
      <c r="M16" s="34" t="n">
        <f aca="false">COUNTIFS(Fälligkeiten!P$10:P$200,"&gt;="&amp;DATE($C$3,10,1),Fälligkeiten!P$10:P$200,"&lt;"&amp;DATE($C$3,10+1,1))</f>
        <v>0</v>
      </c>
      <c r="N16" s="34" t="n">
        <f aca="false">COUNTIFS(Fälligkeiten!Q$10:Q$200,"&gt;="&amp;DATE($C$3,10,1),Fälligkeiten!Q$10:Q$200,"&lt;"&amp;DATE($C$3,10+1,1))</f>
        <v>0</v>
      </c>
      <c r="O16" s="39" t="n">
        <f aca="false">SUM(C16:N16)</f>
        <v>0</v>
      </c>
    </row>
    <row r="17" customFormat="false" ht="15" hidden="false" customHeight="false" outlineLevel="0" collapsed="false">
      <c r="B17" s="45" t="s">
        <v>148</v>
      </c>
      <c r="C17" s="34" t="n">
        <f aca="false">COUNTIFS(Fälligkeiten!F$10:F$200,"&gt;="&amp;DATE($C$3,11,1),Fälligkeiten!F$10:F$200,"&lt;"&amp;DATE($C$3,11+1,1))</f>
        <v>0</v>
      </c>
      <c r="D17" s="34" t="n">
        <f aca="false">COUNTIFS(Fälligkeiten!G$10:G$200,"&gt;="&amp;DATE($C$3,11,1),Fälligkeiten!G$10:G$200,"&lt;"&amp;DATE($C$3,11+1,1))</f>
        <v>0</v>
      </c>
      <c r="E17" s="34" t="n">
        <f aca="false">COUNTIFS(Fälligkeiten!H$10:H$200,"&gt;="&amp;DATE($C$3,11,1),Fälligkeiten!H$10:H$200,"&lt;"&amp;DATE($C$3,11+1,1))</f>
        <v>0</v>
      </c>
      <c r="F17" s="34" t="n">
        <f aca="false">COUNTIFS(Fälligkeiten!I$10:I$200,"&gt;="&amp;DATE($C$3,11,1),Fälligkeiten!I$10:I$200,"&lt;"&amp;DATE($C$3,11+1,1))</f>
        <v>0</v>
      </c>
      <c r="G17" s="34" t="n">
        <f aca="false">COUNTIFS(Fälligkeiten!J$10:J$200,"&gt;="&amp;DATE($C$3,11,1),Fälligkeiten!J$10:J$200,"&lt;"&amp;DATE($C$3,11+1,1))</f>
        <v>0</v>
      </c>
      <c r="H17" s="34" t="n">
        <f aca="false">COUNTIFS(Fälligkeiten!K$10:K$200,"&gt;="&amp;DATE($C$3,11,1),Fälligkeiten!K$10:K$200,"&lt;"&amp;DATE($C$3,11+1,1))</f>
        <v>0</v>
      </c>
      <c r="I17" s="34" t="n">
        <f aca="false">COUNTIFS(Fälligkeiten!L$10:L$200,"&gt;="&amp;DATE($C$3,11,1),Fälligkeiten!L$10:L$200,"&lt;"&amp;DATE($C$3,11+1,1))</f>
        <v>0</v>
      </c>
      <c r="J17" s="34" t="n">
        <f aca="false">COUNTIFS(Fälligkeiten!M$10:M$200,"&gt;="&amp;DATE($C$3,11,1),Fälligkeiten!M$10:M$200,"&lt;"&amp;DATE($C$3,11+1,1))</f>
        <v>0</v>
      </c>
      <c r="K17" s="34" t="n">
        <f aca="false">COUNTIFS(Fälligkeiten!N$10:N$200,"&gt;="&amp;DATE($C$3,11,1),Fälligkeiten!N$10:N$200,"&lt;"&amp;DATE($C$3,11+1,1))</f>
        <v>0</v>
      </c>
      <c r="L17" s="34" t="n">
        <f aca="false">COUNTIFS(Fälligkeiten!O$10:O$200,"&gt;="&amp;DATE($C$3,11,1),Fälligkeiten!O$10:O$200,"&lt;"&amp;DATE($C$3,11+1,1))</f>
        <v>0</v>
      </c>
      <c r="M17" s="34" t="n">
        <f aca="false">COUNTIFS(Fälligkeiten!P$10:P$200,"&gt;="&amp;DATE($C$3,11,1),Fälligkeiten!P$10:P$200,"&lt;"&amp;DATE($C$3,11+1,1))</f>
        <v>0</v>
      </c>
      <c r="N17" s="34" t="n">
        <f aca="false">COUNTIFS(Fälligkeiten!Q$10:Q$200,"&gt;="&amp;DATE($C$3,11,1),Fälligkeiten!Q$10:Q$200,"&lt;"&amp;DATE($C$3,11+1,1))</f>
        <v>0</v>
      </c>
      <c r="O17" s="39" t="n">
        <f aca="false">SUM(C17:N17)</f>
        <v>0</v>
      </c>
    </row>
    <row r="18" customFormat="false" ht="15" hidden="false" customHeight="false" outlineLevel="0" collapsed="false">
      <c r="B18" s="45" t="s">
        <v>149</v>
      </c>
      <c r="C18" s="34" t="n">
        <f aca="false">COUNTIFS(Fälligkeiten!F$10:F$200,"&gt;="&amp;DATE($C$3,12,1),Fälligkeiten!F$10:F$200,"&lt;"&amp;DATE($C$3,12+1,1))</f>
        <v>0</v>
      </c>
      <c r="D18" s="34" t="n">
        <f aca="false">COUNTIFS(Fälligkeiten!G$10:G$200,"&gt;="&amp;DATE($C$3,12,1),Fälligkeiten!G$10:G$200,"&lt;"&amp;DATE($C$3,12+1,1))</f>
        <v>0</v>
      </c>
      <c r="E18" s="34" t="n">
        <f aca="false">COUNTIFS(Fälligkeiten!H$10:H$200,"&gt;="&amp;DATE($C$3,12,1),Fälligkeiten!H$10:H$200,"&lt;"&amp;DATE($C$3,12+1,1))</f>
        <v>0</v>
      </c>
      <c r="F18" s="34" t="n">
        <f aca="false">COUNTIFS(Fälligkeiten!I$10:I$200,"&gt;="&amp;DATE($C$3,12,1),Fälligkeiten!I$10:I$200,"&lt;"&amp;DATE($C$3,12+1,1))</f>
        <v>0</v>
      </c>
      <c r="G18" s="34" t="n">
        <f aca="false">COUNTIFS(Fälligkeiten!J$10:J$200,"&gt;="&amp;DATE($C$3,12,1),Fälligkeiten!J$10:J$200,"&lt;"&amp;DATE($C$3,12+1,1))</f>
        <v>0</v>
      </c>
      <c r="H18" s="34" t="n">
        <f aca="false">COUNTIFS(Fälligkeiten!K$10:K$200,"&gt;="&amp;DATE($C$3,12,1),Fälligkeiten!K$10:K$200,"&lt;"&amp;DATE($C$3,12+1,1))</f>
        <v>0</v>
      </c>
      <c r="I18" s="34" t="n">
        <f aca="false">COUNTIFS(Fälligkeiten!L$10:L$200,"&gt;="&amp;DATE($C$3,12,1),Fälligkeiten!L$10:L$200,"&lt;"&amp;DATE($C$3,12+1,1))</f>
        <v>0</v>
      </c>
      <c r="J18" s="34" t="n">
        <f aca="false">COUNTIFS(Fälligkeiten!M$10:M$200,"&gt;="&amp;DATE($C$3,12,1),Fälligkeiten!M$10:M$200,"&lt;"&amp;DATE($C$3,12+1,1))</f>
        <v>0</v>
      </c>
      <c r="K18" s="34" t="n">
        <f aca="false">COUNTIFS(Fälligkeiten!N$10:N$200,"&gt;="&amp;DATE($C$3,12,1),Fälligkeiten!N$10:N$200,"&lt;"&amp;DATE($C$3,12+1,1))</f>
        <v>0</v>
      </c>
      <c r="L18" s="34" t="n">
        <f aca="false">COUNTIFS(Fälligkeiten!O$10:O$200,"&gt;="&amp;DATE($C$3,12,1),Fälligkeiten!O$10:O$200,"&lt;"&amp;DATE($C$3,12+1,1))</f>
        <v>0</v>
      </c>
      <c r="M18" s="34" t="n">
        <f aca="false">COUNTIFS(Fälligkeiten!P$10:P$200,"&gt;="&amp;DATE($C$3,12,1),Fälligkeiten!P$10:P$200,"&lt;"&amp;DATE($C$3,12+1,1))</f>
        <v>0</v>
      </c>
      <c r="N18" s="34" t="n">
        <f aca="false">COUNTIFS(Fälligkeiten!Q$10:Q$200,"&gt;="&amp;DATE($C$3,12,1),Fälligkeiten!Q$10:Q$200,"&lt;"&amp;DATE($C$3,12+1,1))</f>
        <v>0</v>
      </c>
      <c r="O18" s="39" t="n">
        <f aca="false">SUM(C18:N18)</f>
        <v>0</v>
      </c>
    </row>
    <row r="19" customFormat="false" ht="15" hidden="false" customHeight="false" outlineLevel="0" collapsed="false">
      <c r="B19" s="56" t="s">
        <v>150</v>
      </c>
      <c r="C19" s="57" t="n">
        <f aca="false">SUM(C7:C18)</f>
        <v>8</v>
      </c>
      <c r="D19" s="57" t="n">
        <f aca="false">SUM(D7:D18)</f>
        <v>1</v>
      </c>
      <c r="E19" s="57" t="n">
        <f aca="false">SUM(E7:E18)</f>
        <v>5</v>
      </c>
      <c r="F19" s="57" t="n">
        <f aca="false">SUM(F7:F18)</f>
        <v>9</v>
      </c>
      <c r="G19" s="57" t="n">
        <f aca="false">SUM(G7:G18)</f>
        <v>5</v>
      </c>
      <c r="H19" s="57" t="n">
        <f aca="false">SUM(H7:H18)</f>
        <v>3</v>
      </c>
      <c r="I19" s="57" t="n">
        <f aca="false">SUM(I7:I18)</f>
        <v>1</v>
      </c>
      <c r="J19" s="57" t="n">
        <f aca="false">SUM(J7:J18)</f>
        <v>5</v>
      </c>
      <c r="K19" s="57" t="n">
        <f aca="false">SUM(K7:K18)</f>
        <v>11</v>
      </c>
      <c r="L19" s="57" t="n">
        <f aca="false">SUM(L7:L18)</f>
        <v>6</v>
      </c>
      <c r="M19" s="57" t="n">
        <f aca="false">SUM(M7:M18)</f>
        <v>4</v>
      </c>
      <c r="N19" s="57" t="n">
        <f aca="false">SUM(N7:N18)</f>
        <v>2</v>
      </c>
      <c r="O19" s="57" t="n">
        <f aca="false">SUM(O7:O18)</f>
        <v>60</v>
      </c>
    </row>
    <row r="21" customFormat="false" ht="15" hidden="false" customHeight="false" outlineLevel="0" collapsed="false">
      <c r="B21" s="9" t="s">
        <v>151</v>
      </c>
    </row>
  </sheetData>
  <conditionalFormatting sqref="C7:N18">
    <cfRule type="expression" priority="2" aboveAverage="0" equalAverage="0" bottom="0" percent="0" rank="0" text="" dxfId="13">
      <formula>C7&gt;0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2026-10-28T21:32:19Z</dcterms:created>
  <dc:creator>schulungstool.de</dc:creator>
  <dc:description/>
  <dc:language>en-US</dc:language>
  <cp:lastModifiedBy/>
  <dcterms:modified xsi:type="dcterms:W3CDTF">2026-10-28T21:32:20Z</dcterms:modified>
  <cp:revision>0</cp:revision>
  <dc:subject/>
  <dc:title>Schulungsmatrix Vorlage</dc:title>
</cp:coreProperties>
</file>

<file path=docProps/custom.xml><?xml version="1.0" encoding="utf-8"?>
<Properties xmlns="http://schemas.openxmlformats.org/officeDocument/2006/custom-properties" xmlns:vt="http://schemas.openxmlformats.org/officeDocument/2006/docPropsVTypes"/>
</file>